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tembro" sheetId="1" r:id="rId4"/>
    <sheet state="visible" name="outubro" sheetId="2" r:id="rId5"/>
    <sheet state="visible" name="novembro" sheetId="3" r:id="rId6"/>
    <sheet state="visible" name="dezembro" sheetId="4" r:id="rId7"/>
    <sheet state="visible" name="yougurte" sheetId="5" r:id="rId8"/>
  </sheets>
  <definedNames>
    <definedName hidden="1" localSheetId="0" name="_xlnm._FilterDatabase">setembro!$B$1:$B$616</definedName>
    <definedName hidden="1" localSheetId="1" name="_xlnm._FilterDatabase">outubro!$B$1:$B$786</definedName>
    <definedName hidden="1" localSheetId="2" name="_xlnm._FilterDatabase">novembro!$B$1:$B$37</definedName>
  </definedNames>
  <calcPr/>
</workbook>
</file>

<file path=xl/sharedStrings.xml><?xml version="1.0" encoding="utf-8"?>
<sst xmlns="http://schemas.openxmlformats.org/spreadsheetml/2006/main" count="2492" uniqueCount="1394">
  <si>
    <t>FECHO AGOSTO</t>
  </si>
  <si>
    <t>DIA 01/09/2025</t>
  </si>
  <si>
    <t>N*</t>
  </si>
  <si>
    <t>PRODUTOS</t>
  </si>
  <si>
    <t>Q.T</t>
  </si>
  <si>
    <t>Q.UN</t>
  </si>
  <si>
    <t>PREC. COMPR. Q</t>
  </si>
  <si>
    <t>PREÇO.DE COMPR. UM</t>
  </si>
  <si>
    <t>PREC. UM</t>
  </si>
  <si>
    <t>PREC.VENDA</t>
  </si>
  <si>
    <t>PREÇO REAL</t>
  </si>
  <si>
    <t>PAO</t>
  </si>
  <si>
    <t>vinagre pri</t>
  </si>
  <si>
    <t>fermento de pao</t>
  </si>
  <si>
    <t>lampada</t>
  </si>
  <si>
    <t>nestum</t>
  </si>
  <si>
    <t>punhos</t>
  </si>
  <si>
    <t>mentol</t>
  </si>
  <si>
    <t>pop corn</t>
  </si>
  <si>
    <t>faris</t>
  </si>
  <si>
    <t>astro lar</t>
  </si>
  <si>
    <t>kombucha</t>
  </si>
  <si>
    <t>limpa vidro</t>
  </si>
  <si>
    <t>ginguba</t>
  </si>
  <si>
    <t>guardanapo suave</t>
  </si>
  <si>
    <t>lulu gr</t>
  </si>
  <si>
    <t>modex cl</t>
  </si>
  <si>
    <t>precisa gr</t>
  </si>
  <si>
    <t>lamina</t>
  </si>
  <si>
    <t>bol agua sal</t>
  </si>
  <si>
    <t>lav ama</t>
  </si>
  <si>
    <t>bloong</t>
  </si>
  <si>
    <t>sambapito caram</t>
  </si>
  <si>
    <t>preciosa pq</t>
  </si>
  <si>
    <t>chips</t>
  </si>
  <si>
    <t>rolo tpa</t>
  </si>
  <si>
    <t>mwamba</t>
  </si>
  <si>
    <t>smirnoof</t>
  </si>
  <si>
    <t>katch</t>
  </si>
  <si>
    <t>temperos</t>
  </si>
  <si>
    <t>cerveja</t>
  </si>
  <si>
    <t>vinho</t>
  </si>
  <si>
    <t>DIA 02/09/2025</t>
  </si>
  <si>
    <t>ROLL DE ROUPA</t>
  </si>
  <si>
    <t>DIA 03/09/2025</t>
  </si>
  <si>
    <t>lanterna pq</t>
  </si>
  <si>
    <t>caderno preto</t>
  </si>
  <si>
    <t>top</t>
  </si>
  <si>
    <t>ngola</t>
  </si>
  <si>
    <t>sumol garr</t>
  </si>
  <si>
    <t>café promo</t>
  </si>
  <si>
    <t>lulu pq</t>
  </si>
  <si>
    <t>tutti gr</t>
  </si>
  <si>
    <t>campal 1 litr</t>
  </si>
  <si>
    <t>compal lat</t>
  </si>
  <si>
    <t>tutti pq</t>
  </si>
  <si>
    <t>guardanapo linda</t>
  </si>
  <si>
    <t>papel hig</t>
  </si>
  <si>
    <t>salicha</t>
  </si>
  <si>
    <t>caderno pq</t>
  </si>
  <si>
    <t>caderno a4</t>
  </si>
  <si>
    <t>ovos</t>
  </si>
  <si>
    <t>nido 20g</t>
  </si>
  <si>
    <t>biscoite</t>
  </si>
  <si>
    <t>granulado</t>
  </si>
  <si>
    <t>DIA 04/09/2025</t>
  </si>
  <si>
    <t>porta topada</t>
  </si>
  <si>
    <t>biba conde</t>
  </si>
  <si>
    <t>cokies</t>
  </si>
  <si>
    <t>omo limpa</t>
  </si>
  <si>
    <t>bi maria gr</t>
  </si>
  <si>
    <t>ultra omo</t>
  </si>
  <si>
    <t>orion 5l</t>
  </si>
  <si>
    <t>orion 2l</t>
  </si>
  <si>
    <t>oleo de palma med</t>
  </si>
  <si>
    <t>oleo de palm pq</t>
  </si>
  <si>
    <t>oleo bi pq</t>
  </si>
  <si>
    <t>oleo bi 1l</t>
  </si>
  <si>
    <t>escovas plastic</t>
  </si>
  <si>
    <t>escova colg gr</t>
  </si>
  <si>
    <t>escova pq</t>
  </si>
  <si>
    <t>ub pq</t>
  </si>
  <si>
    <t>bronklin</t>
  </si>
  <si>
    <t>agua de colono</t>
  </si>
  <si>
    <t>elastico</t>
  </si>
  <si>
    <t>cartas</t>
  </si>
  <si>
    <t>sacos</t>
  </si>
  <si>
    <t>calgate</t>
  </si>
  <si>
    <t>dark</t>
  </si>
  <si>
    <t>epiderm</t>
  </si>
  <si>
    <t>DIA 06/09/2025</t>
  </si>
  <si>
    <t>sal</t>
  </si>
  <si>
    <t>SAMBAPITO</t>
  </si>
  <si>
    <t>CHIPS</t>
  </si>
  <si>
    <t>BOM BOM</t>
  </si>
  <si>
    <t>OMO LIMPA</t>
  </si>
  <si>
    <t>LIMPA VID</t>
  </si>
  <si>
    <t>LIXIVIA AMA</t>
  </si>
  <si>
    <t>BOONG</t>
  </si>
  <si>
    <t>TUTI PQ</t>
  </si>
  <si>
    <t>YOUGURT</t>
  </si>
  <si>
    <t>MENTOL</t>
  </si>
  <si>
    <t>GUARDANAPO LINDA</t>
  </si>
  <si>
    <t>RESMA</t>
  </si>
  <si>
    <t>LULU BAT</t>
  </si>
  <si>
    <t>CHOURICO</t>
  </si>
  <si>
    <t>FRAUDA SUA</t>
  </si>
  <si>
    <t>YOUGURTE</t>
  </si>
  <si>
    <t>bombo</t>
  </si>
  <si>
    <t>lips</t>
  </si>
  <si>
    <t>fbi</t>
  </si>
  <si>
    <t>boos</t>
  </si>
  <si>
    <t>dorco</t>
  </si>
  <si>
    <t>LAPS</t>
  </si>
  <si>
    <t>COLA</t>
  </si>
  <si>
    <t>CORRETOR</t>
  </si>
  <si>
    <t>OLEO PERF MED</t>
  </si>
  <si>
    <t>LIMA FERRO</t>
  </si>
  <si>
    <t>COLGATE</t>
  </si>
  <si>
    <t>CHIC</t>
  </si>
  <si>
    <t>IC</t>
  </si>
  <si>
    <t>VASSILINE</t>
  </si>
  <si>
    <t>CARREGADORES</t>
  </si>
  <si>
    <t>CERVEJA</t>
  </si>
  <si>
    <t>SUGOS</t>
  </si>
  <si>
    <t>DIA 07/09/2025</t>
  </si>
  <si>
    <t>chourico</t>
  </si>
  <si>
    <t>chocolate em po</t>
  </si>
  <si>
    <t>custarda</t>
  </si>
  <si>
    <t>cacau</t>
  </si>
  <si>
    <t>mayones delic</t>
  </si>
  <si>
    <t>gin</t>
  </si>
  <si>
    <t>salsicha</t>
  </si>
  <si>
    <t>DIA 08/09/2025</t>
  </si>
  <si>
    <t>BOL LYK AGUA E SAL peq</t>
  </si>
  <si>
    <t>FARINHA TIO LUC</t>
  </si>
  <si>
    <t xml:space="preserve">FARIS </t>
  </si>
  <si>
    <t>ASTRO</t>
  </si>
  <si>
    <t>VINHO FRESCO 1L</t>
  </si>
  <si>
    <t>COXA DE FRANGO</t>
  </si>
  <si>
    <t>BOL MANA VANIL</t>
  </si>
  <si>
    <t>BOL SERRANIT peq</t>
  </si>
  <si>
    <t>BOL SERRANIT GR</t>
  </si>
  <si>
    <t>LEITE BIBA 1L</t>
  </si>
  <si>
    <t>SUMO LULU 200ml</t>
  </si>
  <si>
    <t>CALDO JIMBO</t>
  </si>
  <si>
    <t>AGUA CHELA 0,5ml</t>
  </si>
  <si>
    <t>AGUA CHELA 1,5L</t>
  </si>
  <si>
    <t>OVOS</t>
  </si>
  <si>
    <t>FERMENTO DE BOLO</t>
  </si>
  <si>
    <t>INTIMA ROXO</t>
  </si>
  <si>
    <t>INTIMA AZUL</t>
  </si>
  <si>
    <t>LENCOS DE BOLSO SUAVE</t>
  </si>
  <si>
    <t>PUNHO</t>
  </si>
  <si>
    <t>CADERNO ANGOLA</t>
  </si>
  <si>
    <t>GINGUBA</t>
  </si>
  <si>
    <t>DIA 09/09/2025</t>
  </si>
  <si>
    <t>modex classic</t>
  </si>
  <si>
    <t>astros</t>
  </si>
  <si>
    <t>yougurte</t>
  </si>
  <si>
    <t>speed</t>
  </si>
  <si>
    <t>sumo regal</t>
  </si>
  <si>
    <t>resma</t>
  </si>
  <si>
    <t>um black and white</t>
  </si>
  <si>
    <t>relogio</t>
  </si>
  <si>
    <t>apito</t>
  </si>
  <si>
    <t>sens</t>
  </si>
  <si>
    <t>precario</t>
  </si>
  <si>
    <t>caderno angola</t>
  </si>
  <si>
    <t>missanga</t>
  </si>
  <si>
    <t>caderno sem li gr</t>
  </si>
  <si>
    <t>caderno a3</t>
  </si>
  <si>
    <t>agua 1,5</t>
  </si>
  <si>
    <t>coco</t>
  </si>
  <si>
    <t>DIA 10/09/2025</t>
  </si>
  <si>
    <t>vinho fresco</t>
  </si>
  <si>
    <t>compal</t>
  </si>
  <si>
    <t>sumol</t>
  </si>
  <si>
    <t>acucar</t>
  </si>
  <si>
    <t>acucar tioi</t>
  </si>
  <si>
    <t>bol manteiga gr</t>
  </si>
  <si>
    <t>bol footbal</t>
  </si>
  <si>
    <t>bong</t>
  </si>
  <si>
    <t>compal 1l</t>
  </si>
  <si>
    <t>limpa omo</t>
  </si>
  <si>
    <t>DIA 11/09/2025</t>
  </si>
  <si>
    <t>sumo lulu gr</t>
  </si>
  <si>
    <t>cadernos a5</t>
  </si>
  <si>
    <t>cola branca gr</t>
  </si>
  <si>
    <t>boll bi</t>
  </si>
  <si>
    <t>DIA 12/09/2025</t>
  </si>
  <si>
    <t>SALSICHA PERDIXS</t>
  </si>
  <si>
    <t xml:space="preserve">COXA DE FRANGO </t>
  </si>
  <si>
    <t>AMACIADOR ULTRA 2L</t>
  </si>
  <si>
    <t>BATATA FRITA</t>
  </si>
  <si>
    <t>FARIS</t>
  </si>
  <si>
    <t>LAVA LOICA AMA</t>
  </si>
  <si>
    <t>SUMO TUTTI 200ML</t>
  </si>
  <si>
    <t>SUMO TUTTI 1L</t>
  </si>
  <si>
    <t xml:space="preserve">WHISKY IMPERIAL </t>
  </si>
  <si>
    <t>BOL KACHI BISCOIT</t>
  </si>
  <si>
    <t xml:space="preserve">ASTRO </t>
  </si>
  <si>
    <t>balzam</t>
  </si>
  <si>
    <t xml:space="preserve">GORDON GIN </t>
  </si>
  <si>
    <t>GORDON GIN ROSA</t>
  </si>
  <si>
    <t>AZEITONA</t>
  </si>
  <si>
    <t>CHA PRETO</t>
  </si>
  <si>
    <t>AGUA PURA 1,5L</t>
  </si>
  <si>
    <t>SABONETE BONITA</t>
  </si>
  <si>
    <t>GEL DE BANHO COCOBRONZE</t>
  </si>
  <si>
    <t>RELOJO LITTLE GAMP</t>
  </si>
  <si>
    <t>MENTOL MEDICO</t>
  </si>
  <si>
    <t>PALAPALA</t>
  </si>
  <si>
    <t>BOMBA</t>
  </si>
  <si>
    <t>LIMPA</t>
  </si>
  <si>
    <t>BAMBO</t>
  </si>
  <si>
    <t>UM SUPERFOOD</t>
  </si>
  <si>
    <t>OLIVE ORS</t>
  </si>
  <si>
    <t>TESOURA</t>
  </si>
  <si>
    <t>BORRACHA ESCOL</t>
  </si>
  <si>
    <t>CALGATE</t>
  </si>
  <si>
    <t>MED</t>
  </si>
  <si>
    <t>CALGATE CHARC PQ</t>
  </si>
  <si>
    <t>DIA 14/09/2025</t>
  </si>
  <si>
    <t>NATAS</t>
  </si>
  <si>
    <t>NIDO 400G</t>
  </si>
  <si>
    <t>CAFÉ 3X1</t>
  </si>
  <si>
    <t>BIBA</t>
  </si>
  <si>
    <t>LACTIANGAL</t>
  </si>
  <si>
    <t>FARINHA</t>
  </si>
  <si>
    <t>MARGARINA BIBA</t>
  </si>
  <si>
    <t>VINAGRE</t>
  </si>
  <si>
    <t>CHELA</t>
  </si>
  <si>
    <t>DIA 16/09/2025</t>
  </si>
  <si>
    <t>BOL B MARIA 125g</t>
  </si>
  <si>
    <t xml:space="preserve">FUBA AMARELA TIO LUC </t>
  </si>
  <si>
    <t>CEREAIS GIRA CHOCO 250g</t>
  </si>
  <si>
    <t>SAMB BLONG</t>
  </si>
  <si>
    <t>SABAO FONTE</t>
  </si>
  <si>
    <t>FRAUDA SUAVE</t>
  </si>
  <si>
    <t>BOL MANTEIGA 38g</t>
  </si>
  <si>
    <t>AGUA TONICA BID</t>
  </si>
  <si>
    <t>BOL LYK CAFÉ</t>
  </si>
  <si>
    <t>BOL LYK COCONUT</t>
  </si>
  <si>
    <t>BOL GIRABOLA</t>
  </si>
  <si>
    <t>BOL CHOCO GLUCOSE</t>
  </si>
  <si>
    <t>OMO LIMPA 350g</t>
  </si>
  <si>
    <t>OMO LIMPA 30g</t>
  </si>
  <si>
    <t>ARROZ CASTANHO 25kg</t>
  </si>
  <si>
    <t>CAFÉ FRES</t>
  </si>
  <si>
    <t>CHOURICO NOSSA TERRA</t>
  </si>
  <si>
    <t>CHOURICO SANODIA</t>
  </si>
  <si>
    <t>CHOCOL DAYRI MILK</t>
  </si>
  <si>
    <t>COLG PAS DEN 70g</t>
  </si>
  <si>
    <t>COLG PAS DEN 150g</t>
  </si>
  <si>
    <t>LIPS FLORONA</t>
  </si>
  <si>
    <t>PERF LUXE FRAGRANCE FOR MEN</t>
  </si>
  <si>
    <t>COLG PAS DEN 120g</t>
  </si>
  <si>
    <t>OMO SUKULA 180g</t>
  </si>
  <si>
    <t>DOPPEL LATA</t>
  </si>
  <si>
    <t xml:space="preserve">FARINHA TIO LUC </t>
  </si>
  <si>
    <t>FERMENTO ROYAL</t>
  </si>
  <si>
    <t>LAVA LOIC AMA</t>
  </si>
  <si>
    <t>OMO FASCLEAN 400g</t>
  </si>
  <si>
    <t>OMO FASCLEAN 30g</t>
  </si>
  <si>
    <t>OMO ULTRA 30g</t>
  </si>
  <si>
    <t>COMPAL LATA</t>
  </si>
  <si>
    <t>SUMOL LATA</t>
  </si>
  <si>
    <t>BOL MANA choco/mor</t>
  </si>
  <si>
    <t>CEREAIS CHOCO GIRA 30g</t>
  </si>
  <si>
    <t>BOL B GLUCOSE</t>
  </si>
  <si>
    <t>GRAO DE BICO LATA</t>
  </si>
  <si>
    <t>MARGAR ALIMO FITO</t>
  </si>
  <si>
    <t>VINHO SANGRIA SIMON 1L</t>
  </si>
  <si>
    <t xml:space="preserve">LIXOVIA AMA </t>
  </si>
  <si>
    <t>NOCAL LATA</t>
  </si>
  <si>
    <t>BOL BISCOIT LEITE</t>
  </si>
  <si>
    <t>SHALTOX FLASH</t>
  </si>
  <si>
    <t>FITA COLA GR</t>
  </si>
  <si>
    <t>SERVEJA</t>
  </si>
  <si>
    <t>SUMO TUTTI 200ml</t>
  </si>
  <si>
    <t>LIXIVIA EM PO</t>
  </si>
  <si>
    <t xml:space="preserve">GINGUBA </t>
  </si>
  <si>
    <t>PUSTISSO CROCHET</t>
  </si>
  <si>
    <t>CARTOLINA</t>
  </si>
  <si>
    <t>CADERNO SEM LINIA A4</t>
  </si>
  <si>
    <t xml:space="preserve">RELOJO </t>
  </si>
  <si>
    <t>ESQUERO</t>
  </si>
  <si>
    <t>PILHA piq</t>
  </si>
  <si>
    <t>CORECTOR</t>
  </si>
  <si>
    <t>LINHA DE BRAZ</t>
  </si>
  <si>
    <t>GEL OLIVE OIL  64g</t>
  </si>
  <si>
    <t>SUBARU</t>
  </si>
  <si>
    <t>OLEO MURIEL</t>
  </si>
  <si>
    <t>GEL OLIVE OIL 300g</t>
  </si>
  <si>
    <t>compal 1 l</t>
  </si>
  <si>
    <t>tonica</t>
  </si>
  <si>
    <t>cacau biagio</t>
  </si>
  <si>
    <t>chocolate biagio</t>
  </si>
  <si>
    <t>agua atlantic</t>
  </si>
  <si>
    <t>RAPF DO SAPATO</t>
  </si>
  <si>
    <t>DIA 18/09/2025</t>
  </si>
  <si>
    <t>booser lat</t>
  </si>
  <si>
    <t>COTONETE</t>
  </si>
  <si>
    <t>TEMPEROS</t>
  </si>
  <si>
    <t>FIAMBRE DE PERNA LAT</t>
  </si>
  <si>
    <t>NESTUM</t>
  </si>
  <si>
    <t>SARDINE BOA AVIDA</t>
  </si>
  <si>
    <t>LEITE COM MOCA</t>
  </si>
  <si>
    <t>ACUCAR PATRIOTA</t>
  </si>
  <si>
    <t>SMIRNOFF PRETO</t>
  </si>
  <si>
    <t>MARGAR ALIMO 80% 250g</t>
  </si>
  <si>
    <t>OLEO FULA 1L</t>
  </si>
  <si>
    <t>FRAUDA COMODID</t>
  </si>
  <si>
    <t>CADERNO PRETO</t>
  </si>
  <si>
    <t>CADERNO A4</t>
  </si>
  <si>
    <t>FACA</t>
  </si>
  <si>
    <t>SACO PRETO</t>
  </si>
  <si>
    <t>SACO PRETO GR</t>
  </si>
  <si>
    <t>CALCULADOR</t>
  </si>
  <si>
    <t>LAPIZ DE COR</t>
  </si>
  <si>
    <t>COLA RAPIDA</t>
  </si>
  <si>
    <t>LIMA GROSSO</t>
  </si>
  <si>
    <t>COLA BRANCA GR</t>
  </si>
  <si>
    <t>COLA BRANCA peq</t>
  </si>
  <si>
    <t>PORTA PASS GR</t>
  </si>
  <si>
    <t>PORTA PASS peq</t>
  </si>
  <si>
    <t>PUSTICCU CHROHED</t>
  </si>
  <si>
    <t>BETAX</t>
  </si>
  <si>
    <t>VESTL SKALA/BOAbab 50ml</t>
  </si>
  <si>
    <t>DIA 20/09/2025</t>
  </si>
  <si>
    <t>paracuca</t>
  </si>
  <si>
    <t>feijao mat</t>
  </si>
  <si>
    <t>feijao cat</t>
  </si>
  <si>
    <t>leite 20g</t>
  </si>
  <si>
    <t>tutti</t>
  </si>
  <si>
    <t>coxa</t>
  </si>
  <si>
    <t>gasosa</t>
  </si>
  <si>
    <t>folha larga</t>
  </si>
  <si>
    <t>porta tap</t>
  </si>
  <si>
    <t>relva</t>
  </si>
  <si>
    <t>bill beef</t>
  </si>
  <si>
    <t>ckombucha</t>
  </si>
  <si>
    <t>uami com</t>
  </si>
  <si>
    <t>milho doce</t>
  </si>
  <si>
    <t>sabao ultra pq</t>
  </si>
  <si>
    <t>sabao ultra gr</t>
  </si>
  <si>
    <t>sumo fresh</t>
  </si>
  <si>
    <t>supermatch</t>
  </si>
  <si>
    <t>sigaro</t>
  </si>
  <si>
    <t>yoyorte</t>
  </si>
  <si>
    <t>DIA 23/09/2025</t>
  </si>
  <si>
    <r>
      <rPr>
        <rFont val="Times New Roman"/>
        <b/>
        <color rgb="FF000000"/>
        <sz val="12.0"/>
      </rPr>
      <t xml:space="preserve"> </t>
    </r>
    <r>
      <rPr>
        <rFont val="Times New Roman"/>
        <b/>
        <color rgb="FF000000"/>
        <sz val="12.0"/>
      </rPr>
      <t>PREC. COMPR. Q</t>
    </r>
    <r>
      <rPr>
        <rFont val="Times New Roman"/>
        <b/>
        <color rgb="FF000000"/>
        <sz val="12.0"/>
      </rPr>
      <t xml:space="preserve"> </t>
    </r>
  </si>
  <si>
    <r>
      <rPr>
        <rFont val="Times New Roman"/>
        <b/>
        <color rgb="FF000000"/>
        <sz val="12.0"/>
      </rPr>
      <t xml:space="preserve"> </t>
    </r>
    <r>
      <rPr>
        <rFont val="Times New Roman"/>
        <b/>
        <color rgb="FF000000"/>
        <sz val="12.0"/>
      </rPr>
      <t>PREÇO.DE COMPR. UM</t>
    </r>
    <r>
      <rPr>
        <rFont val="Times New Roman"/>
        <b/>
        <color rgb="FF000000"/>
        <sz val="12.0"/>
      </rPr>
      <t xml:space="preserve"> </t>
    </r>
  </si>
  <si>
    <r>
      <rPr>
        <rFont val="Times New Roman"/>
        <b/>
        <color rgb="FF000000"/>
        <sz val="12.0"/>
      </rPr>
      <t xml:space="preserve">            </t>
    </r>
    <r>
      <rPr>
        <rFont val="Times New Roman"/>
        <b/>
        <color rgb="FF000000"/>
        <sz val="12.0"/>
      </rPr>
      <t>0,39 Kz</t>
    </r>
  </si>
  <si>
    <r>
      <rPr>
        <rFont val="Times New Roman"/>
        <b/>
        <color rgb="FF000000"/>
        <sz val="12.0"/>
      </rPr>
      <t xml:space="preserve"> </t>
    </r>
    <r>
      <rPr>
        <rFont val="Times New Roman"/>
        <b/>
        <color rgb="FF000000"/>
        <sz val="12.0"/>
      </rPr>
      <t>PREC. UM</t>
    </r>
    <r>
      <rPr>
        <rFont val="Times New Roman"/>
        <b/>
        <color rgb="FF000000"/>
        <sz val="12.0"/>
      </rPr>
      <t xml:space="preserve"> </t>
    </r>
  </si>
  <si>
    <r>
      <rPr>
        <rFont val="Times New Roman"/>
        <b/>
        <color rgb="FF000000"/>
        <sz val="12.0"/>
      </rPr>
      <t xml:space="preserve"> </t>
    </r>
    <r>
      <rPr>
        <rFont val="Times New Roman"/>
        <b/>
        <color rgb="FF000000"/>
        <sz val="12.0"/>
      </rPr>
      <t>PREC.VENDA</t>
    </r>
    <r>
      <rPr>
        <rFont val="Times New Roman"/>
        <b/>
        <color rgb="FF000000"/>
        <sz val="12.0"/>
      </rPr>
      <t xml:space="preserve"> </t>
    </r>
  </si>
  <si>
    <r>
      <rPr>
        <rFont val="Times New Roman"/>
        <b/>
        <color rgb="FF000000"/>
        <sz val="12.0"/>
      </rPr>
      <t xml:space="preserve"> </t>
    </r>
    <r>
      <rPr>
        <rFont val="Times New Roman"/>
        <b/>
        <color rgb="FF000000"/>
        <sz val="12.0"/>
      </rPr>
      <t>PREÇO REAL</t>
    </r>
    <r>
      <rPr>
        <rFont val="Times New Roman"/>
        <b/>
        <color rgb="FF000000"/>
        <sz val="12.0"/>
      </rPr>
      <t xml:space="preserve"> </t>
    </r>
  </si>
  <si>
    <t xml:space="preserve">   79 800,00 </t>
  </si>
  <si>
    <t>TOP</t>
  </si>
  <si>
    <t xml:space="preserve">     5 400,00 </t>
  </si>
  <si>
    <t>BOL CHOCOLATE</t>
  </si>
  <si>
    <t xml:space="preserve">     5 700,00 </t>
  </si>
  <si>
    <t>BOL CHOCOL LYKON</t>
  </si>
  <si>
    <t xml:space="preserve">     7 800,00 </t>
  </si>
  <si>
    <t xml:space="preserve">     6 750,00 </t>
  </si>
  <si>
    <t>PAPEL HIGIENICO LINDA GR</t>
  </si>
  <si>
    <t xml:space="preserve">     5 600,00 </t>
  </si>
  <si>
    <t>BOL CREAM LYK</t>
  </si>
  <si>
    <t xml:space="preserve">   15 800,00 </t>
  </si>
  <si>
    <t>BOL AGUA E SAL LYK</t>
  </si>
  <si>
    <t xml:space="preserve">     3 950,00 </t>
  </si>
  <si>
    <t xml:space="preserve">   13 050,00 </t>
  </si>
  <si>
    <t>BOL FOOTBALL CHCO</t>
  </si>
  <si>
    <t xml:space="preserve">     6 500,00 </t>
  </si>
  <si>
    <r>
      <rPr>
        <rFont val="Times New Roman"/>
        <color rgb="FF000000"/>
        <sz val="12.0"/>
      </rPr>
      <t>BOL FOOTBALL</t>
    </r>
    <r>
      <rPr>
        <rFont val="Times New Roman"/>
        <color rgb="FF000000"/>
        <sz val="12.0"/>
      </rPr>
      <t xml:space="preserve"> </t>
    </r>
  </si>
  <si>
    <t xml:space="preserve">     3 400,00 </t>
  </si>
  <si>
    <t xml:space="preserve">     3 450,00 </t>
  </si>
  <si>
    <t>SPEED</t>
  </si>
  <si>
    <t xml:space="preserve">   12 800,00 </t>
  </si>
  <si>
    <t>BOOSTER LATA</t>
  </si>
  <si>
    <t xml:space="preserve">   17 900,00 </t>
  </si>
  <si>
    <t xml:space="preserve">   40 000,00 </t>
  </si>
  <si>
    <t>MASSA TOM ADAL 70g</t>
  </si>
  <si>
    <t xml:space="preserve">     7 000,00 </t>
  </si>
  <si>
    <t>LAVA LOIC SUPWAS 400ml</t>
  </si>
  <si>
    <t xml:space="preserve">     3 900,00 </t>
  </si>
  <si>
    <t xml:space="preserve">   21 250,00 </t>
  </si>
  <si>
    <t xml:space="preserve">     4 600,00 </t>
  </si>
  <si>
    <t xml:space="preserve">     9 000,00 </t>
  </si>
  <si>
    <t>ACUCAR 50kg</t>
  </si>
  <si>
    <t xml:space="preserve">   44 000,00 </t>
  </si>
  <si>
    <t>SALSICHA SANODIA</t>
  </si>
  <si>
    <t xml:space="preserve">   18 850,00 </t>
  </si>
  <si>
    <t>MACARRAO PRIM</t>
  </si>
  <si>
    <t xml:space="preserve">     5 900,00 </t>
  </si>
  <si>
    <t>BOL SERRANITAS 105g</t>
  </si>
  <si>
    <t xml:space="preserve">   12 000,00 </t>
  </si>
  <si>
    <t>BOL MANA MORANGO</t>
  </si>
  <si>
    <t xml:space="preserve">   37 500,00 </t>
  </si>
  <si>
    <t xml:space="preserve">   48 000,00 </t>
  </si>
  <si>
    <t>FARINHA PATRIOTA 1kg</t>
  </si>
  <si>
    <t xml:space="preserve">     6 550,00 </t>
  </si>
  <si>
    <t>natas</t>
  </si>
  <si>
    <t xml:space="preserve">   15 000,00 </t>
  </si>
  <si>
    <t>flocos</t>
  </si>
  <si>
    <t xml:space="preserve">     4 045,00 </t>
  </si>
  <si>
    <t>orion pq</t>
  </si>
  <si>
    <t xml:space="preserve">   22 590,00 </t>
  </si>
  <si>
    <t>REBOSADO</t>
  </si>
  <si>
    <t xml:space="preserve">     6 300,00 </t>
  </si>
  <si>
    <t>DIA 24/09/2025</t>
  </si>
  <si>
    <t>OLEO B 500ml</t>
  </si>
  <si>
    <t>BOL LYK coco/cafe/marg</t>
  </si>
  <si>
    <t>LEITE CON BIBA</t>
  </si>
  <si>
    <t>PAPEL HIGIE LINDA GR</t>
  </si>
  <si>
    <t>SUMO LULU 1L</t>
  </si>
  <si>
    <t>NIDO 10g</t>
  </si>
  <si>
    <t>COCA-COLA LAT</t>
  </si>
  <si>
    <t>OMO ULTRA 300g</t>
  </si>
  <si>
    <t>TOALHIT SUAVE ATIVID</t>
  </si>
  <si>
    <t>TOALHIT SUAVE HUMID</t>
  </si>
  <si>
    <t>AGUA ORION 5,5L</t>
  </si>
  <si>
    <t>SPRITE LATA</t>
  </si>
  <si>
    <t>BOL LYK vanil/coco</t>
  </si>
  <si>
    <t>SABON BONITA</t>
  </si>
  <si>
    <t>FLORNA PARF</t>
  </si>
  <si>
    <t>MWAMBA</t>
  </si>
  <si>
    <t>ESCOVA DENTE</t>
  </si>
  <si>
    <t>ESFREGAO FINO</t>
  </si>
  <si>
    <t>OLEO DE PARF peq</t>
  </si>
  <si>
    <t>AVC 10W</t>
  </si>
  <si>
    <t>AVC 15W</t>
  </si>
  <si>
    <t>AVC 20W</t>
  </si>
  <si>
    <t>UNHAS</t>
  </si>
  <si>
    <t>PARFUM</t>
  </si>
  <si>
    <t>FUBA bom</t>
  </si>
  <si>
    <t>FUBA pala</t>
  </si>
  <si>
    <t>FUBA limpa</t>
  </si>
  <si>
    <t>DIA 25/09/2025</t>
  </si>
  <si>
    <t>orin 1.5L</t>
  </si>
  <si>
    <t>DIA 27/09/2025</t>
  </si>
  <si>
    <t>embalagens</t>
  </si>
  <si>
    <t>mascara</t>
  </si>
  <si>
    <t>linha brasileira</t>
  </si>
  <si>
    <t>vastline 200g</t>
  </si>
  <si>
    <t>creme feel</t>
  </si>
  <si>
    <t>epiderme pq</t>
  </si>
  <si>
    <t>lixivia em po</t>
  </si>
  <si>
    <t>palitos</t>
  </si>
  <si>
    <t>oleo de aveia pq</t>
  </si>
  <si>
    <t>oleo de aveia gr</t>
  </si>
  <si>
    <t>po canderm pq</t>
  </si>
  <si>
    <t>po canderm gr</t>
  </si>
  <si>
    <t>colgate med</t>
  </si>
  <si>
    <t>nova pq</t>
  </si>
  <si>
    <t>vastline scala 200g</t>
  </si>
  <si>
    <t>gelcola gr</t>
  </si>
  <si>
    <t>escutadores</t>
  </si>
  <si>
    <t>coca cola nacion</t>
  </si>
  <si>
    <t>farinha patriota</t>
  </si>
  <si>
    <t>salsicha conf</t>
  </si>
  <si>
    <t>sumo nutry 1l</t>
  </si>
  <si>
    <t>tutti 1l</t>
  </si>
  <si>
    <t>venagre nirsi</t>
  </si>
  <si>
    <t>bol. Agua sal pq</t>
  </si>
  <si>
    <t>bol cremeo</t>
  </si>
  <si>
    <t>cuca</t>
  </si>
  <si>
    <t>sangria</t>
  </si>
  <si>
    <t>regal copo</t>
  </si>
  <si>
    <t>active life</t>
  </si>
  <si>
    <t xml:space="preserve">bol katch </t>
  </si>
  <si>
    <t>chourico jug</t>
  </si>
  <si>
    <t>cogumelo limor</t>
  </si>
  <si>
    <t>biba cond</t>
  </si>
  <si>
    <t>shaltox vivo</t>
  </si>
  <si>
    <t>shaltox flash</t>
  </si>
  <si>
    <t>yogurt delm</t>
  </si>
  <si>
    <t>mana choc</t>
  </si>
  <si>
    <t>biba fresh</t>
  </si>
  <si>
    <t>lactiangol</t>
  </si>
  <si>
    <t>seranita pq</t>
  </si>
  <si>
    <t>grao de bico prim</t>
  </si>
  <si>
    <t>ervilha prim</t>
  </si>
  <si>
    <t>champon</t>
  </si>
  <si>
    <t>quijo biba</t>
  </si>
  <si>
    <t>lava loica linda</t>
  </si>
  <si>
    <t>linda lava tudo</t>
  </si>
  <si>
    <t>papel higien</t>
  </si>
  <si>
    <t>guardanapo lind</t>
  </si>
  <si>
    <t>arroz thai</t>
  </si>
  <si>
    <t>coxas acj</t>
  </si>
  <si>
    <t>saco preto</t>
  </si>
  <si>
    <t>esfregao grosso</t>
  </si>
  <si>
    <t>DIA 29/09/2025</t>
  </si>
  <si>
    <t>SAL DE SOL</t>
  </si>
  <si>
    <t>GIN GORDON</t>
  </si>
  <si>
    <t>SUAVE</t>
  </si>
  <si>
    <t>BIBA COND</t>
  </si>
  <si>
    <t>BATATA LULU</t>
  </si>
  <si>
    <t>BOL FOOT CHOC</t>
  </si>
  <si>
    <t>TUTTI GR</t>
  </si>
  <si>
    <t>ACUCAR TIO</t>
  </si>
  <si>
    <t>MODEX CLASS</t>
  </si>
  <si>
    <t>OMO ULTRA</t>
  </si>
  <si>
    <t>VINHO FRESCO</t>
  </si>
  <si>
    <t>SANGRIA</t>
  </si>
  <si>
    <t>MODEX INT</t>
  </si>
  <si>
    <t>AGUA CHELA GR</t>
  </si>
  <si>
    <t>AGUA CHELA PQ</t>
  </si>
  <si>
    <t>MOCA</t>
  </si>
  <si>
    <t>MARGARINA ALM</t>
  </si>
  <si>
    <t>NUTRY GR</t>
  </si>
  <si>
    <t>BOA MESA GR</t>
  </si>
  <si>
    <t>BOOSTER</t>
  </si>
  <si>
    <t>BORACHA DE CAB</t>
  </si>
  <si>
    <t xml:space="preserve"> MOLAS</t>
  </si>
  <si>
    <t>ESTENSAO</t>
  </si>
  <si>
    <t>SUMO FRESH</t>
  </si>
  <si>
    <t>SACO DE PRESENTE MD</t>
  </si>
  <si>
    <t>SACO DE PRESENTEPQ</t>
  </si>
  <si>
    <t>PAPEL ADERENTE</t>
  </si>
  <si>
    <t>TINTA DE CABELO</t>
  </si>
  <si>
    <t>jeijao manteiga</t>
  </si>
  <si>
    <t>feijao preto</t>
  </si>
  <si>
    <t>feijao acundi</t>
  </si>
  <si>
    <t>DIA 01/10/2025</t>
  </si>
  <si>
    <t>DAIRY MILK</t>
  </si>
  <si>
    <t>BOM O BOM</t>
  </si>
  <si>
    <t xml:space="preserve">CERELAC </t>
  </si>
  <si>
    <t>MARG ALIMO 60% 250G</t>
  </si>
  <si>
    <t>YES</t>
  </si>
  <si>
    <t>MARG ALIMO 80% 250G</t>
  </si>
  <si>
    <t>ARROZ B</t>
  </si>
  <si>
    <t>BOL INTEGRAL</t>
  </si>
  <si>
    <t>COMPAL 1L</t>
  </si>
  <si>
    <t>KOMBUCHA</t>
  </si>
  <si>
    <t>LAVA LOIC LINDA 500ML</t>
  </si>
  <si>
    <t>LIXIVIA LINDA</t>
  </si>
  <si>
    <t>OMO MISS ANG 30G</t>
  </si>
  <si>
    <t>SUMO LULU 200ML</t>
  </si>
  <si>
    <t>LENCOS DE BOLSO PREM</t>
  </si>
  <si>
    <t>TOALHITAS  MIMO</t>
  </si>
  <si>
    <t>ASUAVE ATIVIDADE TOALHI</t>
  </si>
  <si>
    <t>SUAVE TOALHI PRO</t>
  </si>
  <si>
    <t>FRALDA GERMOL</t>
  </si>
  <si>
    <t xml:space="preserve">CHA </t>
  </si>
  <si>
    <t>BOL DIGESTIVO</t>
  </si>
  <si>
    <t xml:space="preserve">PUNHO </t>
  </si>
  <si>
    <t>LAPIZ DE MACIAGE</t>
  </si>
  <si>
    <t>SABON GERMOL</t>
  </si>
  <si>
    <t>NIDO 20G</t>
  </si>
  <si>
    <t>REGAL COPO</t>
  </si>
  <si>
    <t>ADAL 70G</t>
  </si>
  <si>
    <t>DIA 02/10/2025</t>
  </si>
  <si>
    <t>AGUA TONICA BIDON</t>
  </si>
  <si>
    <t>CHOURICO JUGAIS</t>
  </si>
  <si>
    <t>ESPAGUETTE TIO LUCAS</t>
  </si>
  <si>
    <t>REBOSADO MEDICO</t>
  </si>
  <si>
    <t xml:space="preserve">PAPEL HIG LINDA </t>
  </si>
  <si>
    <t>SABAO ULTRA 200g</t>
  </si>
  <si>
    <t xml:space="preserve">COXA </t>
  </si>
  <si>
    <t xml:space="preserve">ESP PRIM </t>
  </si>
  <si>
    <t>OLEO PRIM 1L</t>
  </si>
  <si>
    <t>ARROZ PATRIOTA</t>
  </si>
  <si>
    <t>GRAO DE BICO PRIM</t>
  </si>
  <si>
    <t>VINAGRE PRIM</t>
  </si>
  <si>
    <t>FARINHA 50kg</t>
  </si>
  <si>
    <t>FUBA PATRIOTA</t>
  </si>
  <si>
    <t>LEITE COND</t>
  </si>
  <si>
    <t>SERRANITA PQ</t>
  </si>
  <si>
    <t>FUSILI</t>
  </si>
  <si>
    <t>CERELAC GIRA CHOC GR</t>
  </si>
  <si>
    <t>DIA 03/10/2025</t>
  </si>
  <si>
    <t>BOL MANTEIGA PEQ</t>
  </si>
  <si>
    <t xml:space="preserve">NIVEA ROLL </t>
  </si>
  <si>
    <t>VOGLY PARF</t>
  </si>
  <si>
    <t>OMO SUKULA 270G</t>
  </si>
  <si>
    <t>FARIS BID</t>
  </si>
  <si>
    <t>OLEO TIO LUCAS 1L</t>
  </si>
  <si>
    <t>AMACIADOR 2L</t>
  </si>
  <si>
    <t>BOL MARIA 125g</t>
  </si>
  <si>
    <t>FLOCO DE AVEIA ALIMO 400g</t>
  </si>
  <si>
    <t xml:space="preserve">WHISKY FEST </t>
  </si>
  <si>
    <t>OLEO TIO LUCAS 500ml</t>
  </si>
  <si>
    <t>PASTILHA CHITA</t>
  </si>
  <si>
    <t xml:space="preserve">CHOCO BALLS NOVO </t>
  </si>
  <si>
    <t>FOSFORO</t>
  </si>
  <si>
    <t>REBOSADO café/coco</t>
  </si>
  <si>
    <t>MONTEX METADI</t>
  </si>
  <si>
    <t>SAMBAPITO BLONG</t>
  </si>
  <si>
    <t>SANGRIA TROPICANA</t>
  </si>
  <si>
    <t>SMIRNOFF BRANCA</t>
  </si>
  <si>
    <t>VINHO PORTA TAPADA</t>
  </si>
  <si>
    <t>AZEITONA VERDE 100g</t>
  </si>
  <si>
    <t>ORION 2L</t>
  </si>
  <si>
    <t>ATLANTIS 5,5L</t>
  </si>
  <si>
    <t>AGUA MONTANHA 200ml</t>
  </si>
  <si>
    <t>BALAO</t>
  </si>
  <si>
    <t>FUBA PALA</t>
  </si>
  <si>
    <t>BURRAHA CAB</t>
  </si>
  <si>
    <t>CADERNO A4 SEM LINHA</t>
  </si>
  <si>
    <t>NOVA 250ml</t>
  </si>
  <si>
    <t>NOVA 500ml</t>
  </si>
  <si>
    <t xml:space="preserve">EMBALAJE </t>
  </si>
  <si>
    <t>MASCARA</t>
  </si>
  <si>
    <t>LAMINA DORCO</t>
  </si>
  <si>
    <t>PENTE PEQ</t>
  </si>
  <si>
    <t>REBOSADO MIX</t>
  </si>
  <si>
    <t>PASTILHA BABLL</t>
  </si>
  <si>
    <t>ESCOVA DENTE INF</t>
  </si>
  <si>
    <t>LAPISEIRA AZUL</t>
  </si>
  <si>
    <t xml:space="preserve">CAFÉ FRES </t>
  </si>
  <si>
    <t>SUMO FRES</t>
  </si>
  <si>
    <t>ESCOVA DENT COL</t>
  </si>
  <si>
    <t>DIA 05/10/2025</t>
  </si>
  <si>
    <t>CHOCOLATE EM PO TREVI 125g</t>
  </si>
  <si>
    <t>CACAU EM PO BIAGIO 100g</t>
  </si>
  <si>
    <t>CHOCOLATE EM PO BIAGIO 400g</t>
  </si>
  <si>
    <t>CAFÉ GINGA 125g</t>
  </si>
  <si>
    <t>CHOCOLATE EM PO BIAGIO 125g</t>
  </si>
  <si>
    <t>OLEO DE AZEITE CAMPONES 200ml</t>
  </si>
  <si>
    <t>MOUSSE BIAGIO 100g</t>
  </si>
  <si>
    <t>MARGARIN ALIMO 35% 210g</t>
  </si>
  <si>
    <t>NATAS MOMO 200ml</t>
  </si>
  <si>
    <t>CREME DUAL UAMI 200ml</t>
  </si>
  <si>
    <t>MAIZENA</t>
  </si>
  <si>
    <t>DIA 06/10/2025</t>
  </si>
  <si>
    <t xml:space="preserve">BOL AGUA E SAL </t>
  </si>
  <si>
    <t>CUCA LATA</t>
  </si>
  <si>
    <t xml:space="preserve">OLEO FULA </t>
  </si>
  <si>
    <t>LAPISEIRA KIM</t>
  </si>
  <si>
    <t>EMBALAJE</t>
  </si>
  <si>
    <t>LAPISEIRA 200kz</t>
  </si>
  <si>
    <t>PILHA GR</t>
  </si>
  <si>
    <t>SENS</t>
  </si>
  <si>
    <t>REGUA 30cm</t>
  </si>
  <si>
    <t>MARCADOR</t>
  </si>
  <si>
    <t>LITTLE REBOSADO</t>
  </si>
  <si>
    <t>ESCOVA DE ROUPA</t>
  </si>
  <si>
    <t>SACO BRANCO</t>
  </si>
  <si>
    <t>SACO PRETO PEQ</t>
  </si>
  <si>
    <t>PALITO BAMBO</t>
  </si>
  <si>
    <t>FARINHA TIO LUCAS 1kg</t>
  </si>
  <si>
    <t>MARG ALIMO 80% 200G</t>
  </si>
  <si>
    <t>SALSICHA CONFIDEN</t>
  </si>
  <si>
    <t>LAVA LOICA AMA 400ml</t>
  </si>
  <si>
    <t>ESPAGUETTE NIKI</t>
  </si>
  <si>
    <t>ROLO TPA</t>
  </si>
  <si>
    <t>DIA 07/10/2025</t>
  </si>
  <si>
    <t>VINAGRE NISRI DE MACA 500ml</t>
  </si>
  <si>
    <t>COPO DESCARTAVE CAFÉ</t>
  </si>
  <si>
    <t>OMO FASCLEAN 350g</t>
  </si>
  <si>
    <t>ESTOGIO 1</t>
  </si>
  <si>
    <t>FITA COLA peq</t>
  </si>
  <si>
    <t>CABLO TIPO ANDROID</t>
  </si>
  <si>
    <t>ERA</t>
  </si>
  <si>
    <t>SACO GR</t>
  </si>
  <si>
    <t>ORION 600ml</t>
  </si>
  <si>
    <t>ORION 5L</t>
  </si>
  <si>
    <t>DIA 08/10/2025</t>
  </si>
  <si>
    <t>A4</t>
  </si>
  <si>
    <t>CHELA GR</t>
  </si>
  <si>
    <t>COXAS</t>
  </si>
  <si>
    <t>MANA</t>
  </si>
  <si>
    <t>AGUA SAL AZM GR</t>
  </si>
  <si>
    <t>CREMEO</t>
  </si>
  <si>
    <t>BON O BON</t>
  </si>
  <si>
    <t>OLEO BI GR</t>
  </si>
  <si>
    <t>LULU MANGA PQ</t>
  </si>
  <si>
    <t>CUCA</t>
  </si>
  <si>
    <t>CRÈME FEEL</t>
  </si>
  <si>
    <t>SABONETE GENTL</t>
  </si>
  <si>
    <t>COLGATE PQ</t>
  </si>
  <si>
    <t>feijao</t>
  </si>
  <si>
    <t>DIA 11/10/2025</t>
  </si>
  <si>
    <t>café bom dia gr</t>
  </si>
  <si>
    <t>café bom dia pq</t>
  </si>
  <si>
    <t>sumo nanajoy</t>
  </si>
  <si>
    <t>sabonete linda</t>
  </si>
  <si>
    <t>FIAMBRE SICASAL</t>
  </si>
  <si>
    <t>BILL BEFF</t>
  </si>
  <si>
    <t>COKIES</t>
  </si>
  <si>
    <t>LEITE UAMI GR</t>
  </si>
  <si>
    <t>ALIMO</t>
  </si>
  <si>
    <t>SHALTOX</t>
  </si>
  <si>
    <t>OLEO DE PALMA LATA</t>
  </si>
  <si>
    <t>TINTA FLORONA</t>
  </si>
  <si>
    <t>VASSORA GR</t>
  </si>
  <si>
    <t>ESFREGONA</t>
  </si>
  <si>
    <t>GORA CHOC</t>
  </si>
  <si>
    <t>TONICA</t>
  </si>
  <si>
    <t>SUPERMATCH</t>
  </si>
  <si>
    <t>FORUM</t>
  </si>
  <si>
    <t>UAMI PQ</t>
  </si>
  <si>
    <t>ASTRO COLA</t>
  </si>
  <si>
    <t>SUMO LULU GR</t>
  </si>
  <si>
    <t>TUTTI PQ</t>
  </si>
  <si>
    <t>ASTRO LIMAO</t>
  </si>
  <si>
    <t>ASTRO LARANJ</t>
  </si>
  <si>
    <t>VINHO ADEGA DE SOC</t>
  </si>
  <si>
    <t>COPO DESCARTA</t>
  </si>
  <si>
    <t>ESPONJA</t>
  </si>
  <si>
    <t>BOSS PERFUME</t>
  </si>
  <si>
    <t>LUDE</t>
  </si>
  <si>
    <t>CARTANTA DE PAPEL</t>
  </si>
  <si>
    <t>UB GR</t>
  </si>
  <si>
    <t>UB PQ</t>
  </si>
  <si>
    <t>CORTA UNHA GR</t>
  </si>
  <si>
    <t>CALCULADOR CIENT</t>
  </si>
  <si>
    <t>CRÈME NOVA</t>
  </si>
  <si>
    <t>EMBALAGENS</t>
  </si>
  <si>
    <t>PLASTICINA</t>
  </si>
  <si>
    <t>MISSANGA</t>
  </si>
  <si>
    <t>PILHA PQ</t>
  </si>
  <si>
    <t>PILHA MED</t>
  </si>
  <si>
    <t>GEL BROOKLYN</t>
  </si>
  <si>
    <t>DIA 12/10/2025</t>
  </si>
  <si>
    <t>suave int</t>
  </si>
  <si>
    <t>leite</t>
  </si>
  <si>
    <t>nata momo</t>
  </si>
  <si>
    <t>chantly</t>
  </si>
  <si>
    <t>DIA 13/10/2025</t>
  </si>
  <si>
    <t>SUMO TUTTI FRUTI 1L</t>
  </si>
  <si>
    <t>BOL FOOTBALL CHOCO</t>
  </si>
  <si>
    <t>BOL KACHI CHOCOL</t>
  </si>
  <si>
    <t>SUMOL LARANJA LATA</t>
  </si>
  <si>
    <t>OLEOM PRIM 1L</t>
  </si>
  <si>
    <t>PEPSI LATA</t>
  </si>
  <si>
    <t>SAL DO SOL</t>
  </si>
  <si>
    <t>SUMO NUTRY 1L</t>
  </si>
  <si>
    <t>WHISKY FESTA BID</t>
  </si>
  <si>
    <t>XXL</t>
  </si>
  <si>
    <t>MAIONESE EM PO</t>
  </si>
  <si>
    <t>SARDINHA OMEGA</t>
  </si>
  <si>
    <t>CHELA 1,5L</t>
  </si>
  <si>
    <t>MAIONESE MEBON 450ml</t>
  </si>
  <si>
    <t>SUMO REGAL BIDON 330ml</t>
  </si>
  <si>
    <t>VINHO SANGRIA 1L</t>
  </si>
  <si>
    <t>FARINHA TIO LUCAS 1KG</t>
  </si>
  <si>
    <t>OLEO B! 500ml</t>
  </si>
  <si>
    <t>WHISKY OLD PROFESSOR 750ml</t>
  </si>
  <si>
    <t>WHISKY IMPERIAL 750ml</t>
  </si>
  <si>
    <t>SMIRNOFF PRETO LATA</t>
  </si>
  <si>
    <t>GORDON LATA</t>
  </si>
  <si>
    <t>OLEO DE PALMA OURO 250ml</t>
  </si>
  <si>
    <t>MAIONESE LIMOR 450g</t>
  </si>
  <si>
    <t>COCA-COLA LATA</t>
  </si>
  <si>
    <t>FUBA AMARELA tio luc 1kg</t>
  </si>
  <si>
    <t>BURRACHA</t>
  </si>
  <si>
    <t>CACHO DOURADO</t>
  </si>
  <si>
    <t>PUSTISSO CROCHED</t>
  </si>
  <si>
    <t>LINHA BRASIL</t>
  </si>
  <si>
    <t>BOLA</t>
  </si>
  <si>
    <t>LAPISEIRA 50</t>
  </si>
  <si>
    <t>LANTERNA PEQ</t>
  </si>
  <si>
    <t>DIA 14/10/2025</t>
  </si>
  <si>
    <t xml:space="preserve">ATUM KINGSTAR </t>
  </si>
  <si>
    <t>ATUM KINGSTAR RALADO</t>
  </si>
  <si>
    <t>LEITE CON BIBA 390g</t>
  </si>
  <si>
    <t>BOL SERRANITAS 250g</t>
  </si>
  <si>
    <t>PAPEL HIG LINDA</t>
  </si>
  <si>
    <t>CALDO JUMBO</t>
  </si>
  <si>
    <t>BOL MANA CHOCO</t>
  </si>
  <si>
    <t>GIRA CHOCO GR</t>
  </si>
  <si>
    <t>AVC 50W</t>
  </si>
  <si>
    <t>AVC 30W</t>
  </si>
  <si>
    <t>DIA 15/10/2025</t>
  </si>
  <si>
    <t>biba margarina</t>
  </si>
  <si>
    <t>patriota flocos</t>
  </si>
  <si>
    <t>lactiangol meio gord</t>
  </si>
  <si>
    <t>donane yougurte</t>
  </si>
  <si>
    <t>galinmha rija</t>
  </si>
  <si>
    <t>DIA 16/10/2025</t>
  </si>
  <si>
    <t>oleo de palma lata</t>
  </si>
  <si>
    <t>bom o bom</t>
  </si>
  <si>
    <t>fermento de bolo</t>
  </si>
  <si>
    <t>lava loica ama</t>
  </si>
  <si>
    <t>super wash</t>
  </si>
  <si>
    <t>leite moca</t>
  </si>
  <si>
    <t>espagueth</t>
  </si>
  <si>
    <t>adal gr</t>
  </si>
  <si>
    <t>sumu lulu</t>
  </si>
  <si>
    <t>fuba de bombom</t>
  </si>
  <si>
    <t>black chic</t>
  </si>
  <si>
    <t>pura 1l</t>
  </si>
  <si>
    <t>pente de pico</t>
  </si>
  <si>
    <t>DIA 17/10/2025</t>
  </si>
  <si>
    <t>AGUA LEVITA 1,5</t>
  </si>
  <si>
    <t>BOL AGUA E SAL</t>
  </si>
  <si>
    <t>BOL AGUA E SAL 60g</t>
  </si>
  <si>
    <t>GUARD LINDA</t>
  </si>
  <si>
    <t>VINHO GUTTI SWEET 700ml</t>
  </si>
  <si>
    <t>SUMO BELA 200ml</t>
  </si>
  <si>
    <t>VINHO FOLHA LARGA</t>
  </si>
  <si>
    <t>DIA 18/10/2025</t>
  </si>
  <si>
    <t>amaciador ultra</t>
  </si>
  <si>
    <t>bol. Manteiga pq</t>
  </si>
  <si>
    <t>uami cond lata</t>
  </si>
  <si>
    <t>omo miss ang pq</t>
  </si>
  <si>
    <t>agua toni bid</t>
  </si>
  <si>
    <t>bi agua sal gr</t>
  </si>
  <si>
    <t>jugais</t>
  </si>
  <si>
    <t>compal il</t>
  </si>
  <si>
    <t>nutry 1l</t>
  </si>
  <si>
    <t>oleo primaveira</t>
  </si>
  <si>
    <t>oleo santa</t>
  </si>
  <si>
    <t>lapiseira 4 cores</t>
  </si>
  <si>
    <t>lapiseira de 70</t>
  </si>
  <si>
    <t>tesoura</t>
  </si>
  <si>
    <t>cobo iphone</t>
  </si>
  <si>
    <t>oleo perfumado pq</t>
  </si>
  <si>
    <t>chick perfume</t>
  </si>
  <si>
    <t>caderno ang</t>
  </si>
  <si>
    <t>rimel</t>
  </si>
  <si>
    <t>mascara preta</t>
  </si>
  <si>
    <t>gilete</t>
  </si>
  <si>
    <t>carta</t>
  </si>
  <si>
    <t>um nivea</t>
  </si>
  <si>
    <t>muriel</t>
  </si>
  <si>
    <t>corrector</t>
  </si>
  <si>
    <t>crochet</t>
  </si>
  <si>
    <t>meias social</t>
  </si>
  <si>
    <t>rolo de roupa</t>
  </si>
  <si>
    <t>DIA 19/10/2025</t>
  </si>
  <si>
    <t xml:space="preserve">QUEJIO FATIADO </t>
  </si>
  <si>
    <t>EMANZENA</t>
  </si>
  <si>
    <t>CREAM SWEET UAMI 200ml</t>
  </si>
  <si>
    <t>OAT FLAKES ALIMO 400g</t>
  </si>
  <si>
    <t>CAFÉ GINGA 3in1</t>
  </si>
  <si>
    <t>LEITE NIDO 400g</t>
  </si>
  <si>
    <t>CUSTARDA 250g</t>
  </si>
  <si>
    <t>CUSTARDA 500g</t>
  </si>
  <si>
    <t>DIA 20/10/2025</t>
  </si>
  <si>
    <t>OLEO DE COCO corpo</t>
  </si>
  <si>
    <t xml:space="preserve">DAIRY MILK </t>
  </si>
  <si>
    <t>COLGATE TRIPLE 140g</t>
  </si>
  <si>
    <t>COLGATE TRIPLE 70g</t>
  </si>
  <si>
    <t>COLGATE TRIPLE 35g</t>
  </si>
  <si>
    <t>YOUGURTE DANONE</t>
  </si>
  <si>
    <t xml:space="preserve">MACARRAO PRIM </t>
  </si>
  <si>
    <t>ESPAGUETTE PRIM</t>
  </si>
  <si>
    <t>DIA 21/10/2025</t>
  </si>
  <si>
    <t>BOL LYK morango</t>
  </si>
  <si>
    <t>PIPOCA 20kg</t>
  </si>
  <si>
    <t>SUMO BELLA 200ml</t>
  </si>
  <si>
    <t xml:space="preserve">BOL CREAM LYK </t>
  </si>
  <si>
    <t>BOL AGUA E SAL AZMERA  120g</t>
  </si>
  <si>
    <t xml:space="preserve">SUMO LULU </t>
  </si>
  <si>
    <t>BOL DIGESTIVO 45g</t>
  </si>
  <si>
    <t xml:space="preserve">ACUCAR TIO LUC </t>
  </si>
  <si>
    <t>KETCHUP LIMOR 450g</t>
  </si>
  <si>
    <t>SALTOX VIVO</t>
  </si>
  <si>
    <t xml:space="preserve">SALTOX FLASH </t>
  </si>
  <si>
    <t>SUMO CAN JOY peq</t>
  </si>
  <si>
    <t>SUMO REGAL 330ml</t>
  </si>
  <si>
    <t>SUMO REGAL COPO</t>
  </si>
  <si>
    <t>CEREAIS 30G</t>
  </si>
  <si>
    <t xml:space="preserve">ARROZ B </t>
  </si>
  <si>
    <t>AMBIENTE DE CARRO ERA</t>
  </si>
  <si>
    <t>VESTLINE MFALME 100G</t>
  </si>
  <si>
    <t>GEL UB 150g</t>
  </si>
  <si>
    <t>GEL OLIVE OIL 350g PRETO</t>
  </si>
  <si>
    <t xml:space="preserve">CADERNO PRETO </t>
  </si>
  <si>
    <t>DARK AND LOVELY CAXA</t>
  </si>
  <si>
    <t>SACO BR</t>
  </si>
  <si>
    <t>PAO RALADO</t>
  </si>
  <si>
    <t>VESTLINE SKALA INF 25g</t>
  </si>
  <si>
    <t xml:space="preserve">GEL TOP </t>
  </si>
  <si>
    <t>FUBA LIMPA</t>
  </si>
  <si>
    <t>DIA 22/10/2025</t>
  </si>
  <si>
    <t>CHOCOLATE TOREN 52g</t>
  </si>
  <si>
    <t>BOLA  GR</t>
  </si>
  <si>
    <t>BOLA PEQ</t>
  </si>
  <si>
    <t>LAPISEIRA 500kz</t>
  </si>
  <si>
    <t>TOALHITAS MIMO</t>
  </si>
  <si>
    <t xml:space="preserve">SUMOL </t>
  </si>
  <si>
    <t>DIA 24/10/2025</t>
  </si>
  <si>
    <t>OVO</t>
  </si>
  <si>
    <t>PERFUM LOIR</t>
  </si>
  <si>
    <t>CALCULAD</t>
  </si>
  <si>
    <t>RELOJO</t>
  </si>
  <si>
    <t>VERNIGE</t>
  </si>
  <si>
    <t>COCA-COLA NAC gar</t>
  </si>
  <si>
    <t>VESTLINE 200g</t>
  </si>
  <si>
    <t>VESTLINE 35g</t>
  </si>
  <si>
    <t>GORDON PINK</t>
  </si>
  <si>
    <t>TULBANTO</t>
  </si>
  <si>
    <t>TUTTI 1L</t>
  </si>
  <si>
    <t>SMIRNOFF PRETA LATA</t>
  </si>
  <si>
    <t>LAVA LOICA LINDA 500ml</t>
  </si>
  <si>
    <t>ASTRO 300ml</t>
  </si>
  <si>
    <t>KETCHUP MEBON EM PO</t>
  </si>
  <si>
    <t>MARGARINA ALIMO 200g</t>
  </si>
  <si>
    <t>ASTRO 400ml</t>
  </si>
  <si>
    <t>BOL FOOTBALL</t>
  </si>
  <si>
    <t>LITTLE</t>
  </si>
  <si>
    <t>HUNK</t>
  </si>
  <si>
    <t>GEL DE BANHO NIVEA MEN</t>
  </si>
  <si>
    <t>OMO SUKULA</t>
  </si>
  <si>
    <t>CREME FLORONA</t>
  </si>
  <si>
    <t>NIVEA MO</t>
  </si>
  <si>
    <t>NIDO 20g</t>
  </si>
  <si>
    <t>BOL BISOITOS 120g</t>
  </si>
  <si>
    <t>LAMPADA POLO</t>
  </si>
  <si>
    <t>BOL MARIA B</t>
  </si>
  <si>
    <t>BOL MANA MARIA</t>
  </si>
  <si>
    <t xml:space="preserve">BOL MANA </t>
  </si>
  <si>
    <t>MARGARINA BIBA 250g</t>
  </si>
  <si>
    <t>ORION 5,5L</t>
  </si>
  <si>
    <t>ASTRO GRANAD</t>
  </si>
  <si>
    <t>DIA 25/10/2025</t>
  </si>
  <si>
    <t>tri color kuya bue</t>
  </si>
  <si>
    <t>omo ultra gr</t>
  </si>
  <si>
    <t>chela gr</t>
  </si>
  <si>
    <t>chita</t>
  </si>
  <si>
    <t>LIMPA GR</t>
  </si>
  <si>
    <t>PROTECTOR DE PORTA</t>
  </si>
  <si>
    <t xml:space="preserve">LACTIANGOL </t>
  </si>
  <si>
    <t>PASTILHA DE 20</t>
  </si>
  <si>
    <t>VASSELINA LIAMBA</t>
  </si>
  <si>
    <t>SACOS</t>
  </si>
  <si>
    <t>DIA 26/10/2025</t>
  </si>
  <si>
    <t>courico porco picante</t>
  </si>
  <si>
    <t>chourico lata</t>
  </si>
  <si>
    <t>agua pura 5l</t>
  </si>
  <si>
    <t>margarina 35%</t>
  </si>
  <si>
    <t>nido 400g</t>
  </si>
  <si>
    <t>booster</t>
  </si>
  <si>
    <t>DIA 27/10/2025</t>
  </si>
  <si>
    <t>VINHO JASMIN</t>
  </si>
  <si>
    <t>BOL AGUA E SAL LYK 65g</t>
  </si>
  <si>
    <t>FOLHA A4</t>
  </si>
  <si>
    <t>ROLO DE TPA</t>
  </si>
  <si>
    <t>BOL CHOCO LYC 65g</t>
  </si>
  <si>
    <t>KILIMA SANGRA</t>
  </si>
  <si>
    <t>VINHO SANGRIA KILIMA</t>
  </si>
  <si>
    <t>CHAMPAIN INFANTIL</t>
  </si>
  <si>
    <t>SUMO LULU 1L1</t>
  </si>
  <si>
    <t>BOL AGUA E SAL B! 125g</t>
  </si>
  <si>
    <t>OM ULTRA 350g</t>
  </si>
  <si>
    <t xml:space="preserve">VINHO SANGRIA KILIMA </t>
  </si>
  <si>
    <t>BRILHAS</t>
  </si>
  <si>
    <t>ROLO DE ROUPA</t>
  </si>
  <si>
    <t>EMBALAJE 1kg</t>
  </si>
  <si>
    <t>FEIJAO MANT</t>
  </si>
  <si>
    <t>CAPA MICA</t>
  </si>
  <si>
    <t>SPELHO MED</t>
  </si>
  <si>
    <t>GOUACH</t>
  </si>
  <si>
    <t>AQUARELA</t>
  </si>
  <si>
    <t>CALDO</t>
  </si>
  <si>
    <t>PO ROX</t>
  </si>
  <si>
    <t>forum</t>
  </si>
  <si>
    <t>SUAVE RAUDA</t>
  </si>
  <si>
    <t>GIN BIDON</t>
  </si>
  <si>
    <t>OLEO TIO PQ</t>
  </si>
  <si>
    <t>SABAO FNTE</t>
  </si>
  <si>
    <t>SAGRIA TROP</t>
  </si>
  <si>
    <t>GUARDNPO LINDA</t>
  </si>
  <si>
    <t>GEL RELAXER</t>
  </si>
  <si>
    <t>DIA 28/10/2025</t>
  </si>
  <si>
    <t>PERFUME ARABE</t>
  </si>
  <si>
    <t>BOMBOM</t>
  </si>
  <si>
    <t>PIMENTA PRETA</t>
  </si>
  <si>
    <t>BOLAS GR</t>
  </si>
  <si>
    <t>SENS E CHIC</t>
  </si>
  <si>
    <t>UM NIVEA</t>
  </si>
  <si>
    <t>COLGATE MED</t>
  </si>
  <si>
    <t>COLGATE GR</t>
  </si>
  <si>
    <t xml:space="preserve">TULBANTO </t>
  </si>
  <si>
    <t>MURIEL CREME</t>
  </si>
  <si>
    <t>SILK CHAMPOO</t>
  </si>
  <si>
    <t>CAPA DE ENCARD</t>
  </si>
  <si>
    <t>ARROZ THAI</t>
  </si>
  <si>
    <t>LACTIANGOL</t>
  </si>
  <si>
    <t>LEITE BIBA FRESC</t>
  </si>
  <si>
    <t>FARINHA PATRIO</t>
  </si>
  <si>
    <t>BIBA COM</t>
  </si>
  <si>
    <t>CHELA AGUA</t>
  </si>
  <si>
    <t>AMACIADOR</t>
  </si>
  <si>
    <t>BICARBONATO DE SODIO</t>
  </si>
  <si>
    <t>CANELA EM PO ALFI</t>
  </si>
  <si>
    <t>GEL DE BANHO</t>
  </si>
  <si>
    <t>CERELAC</t>
  </si>
  <si>
    <t>MARGARINA AMARELOPQ</t>
  </si>
  <si>
    <t>TONICA BIDON</t>
  </si>
  <si>
    <t>ASTRO MIX</t>
  </si>
  <si>
    <t>ASTRO MORANGO</t>
  </si>
  <si>
    <t>MASSA TOM</t>
  </si>
  <si>
    <t>SUMO CAYOY</t>
  </si>
  <si>
    <t>REGAL BIDON</t>
  </si>
  <si>
    <t>ALMO AZUL GR</t>
  </si>
  <si>
    <t>UAMI LAT COND</t>
  </si>
  <si>
    <t>ALIMO AMARELA GR</t>
  </si>
  <si>
    <t>MODEX INTIMA</t>
  </si>
  <si>
    <t>MODEX CLASSIC</t>
  </si>
  <si>
    <t>PENSO INTIMA AZU</t>
  </si>
  <si>
    <t>PENSO ROX</t>
  </si>
  <si>
    <t>BOOSTER GARR</t>
  </si>
  <si>
    <t>BOOSTER LAT</t>
  </si>
  <si>
    <t>DIA 29/10/2025</t>
  </si>
  <si>
    <t>SUO ULU PQ</t>
  </si>
  <si>
    <t>SUMO BELA</t>
  </si>
  <si>
    <t>AGUA TONICALATA</t>
  </si>
  <si>
    <t>CATOINA</t>
  </si>
  <si>
    <t>CHOCOLATE CLASIC</t>
  </si>
  <si>
    <t>SPEED LAT</t>
  </si>
  <si>
    <t>SUMO COMPAL 1L</t>
  </si>
  <si>
    <t>COCA CALA</t>
  </si>
  <si>
    <t>TUTTI 1 L</t>
  </si>
  <si>
    <t>COMPALLATA</t>
  </si>
  <si>
    <t>BUL. ISCUIT</t>
  </si>
  <si>
    <t>EKA LAT</t>
  </si>
  <si>
    <t>CUCA LAT</t>
  </si>
  <si>
    <t>SUMOL LAR</t>
  </si>
  <si>
    <t>AZEITONA PRETA</t>
  </si>
  <si>
    <t>DARYMILK</t>
  </si>
  <si>
    <t>PERFUME LOIR</t>
  </si>
  <si>
    <t>DIA 30/10/2025</t>
  </si>
  <si>
    <t>tri color</t>
  </si>
  <si>
    <t>BOL LIKON COOK</t>
  </si>
  <si>
    <t>BOL MANTEIGA</t>
  </si>
  <si>
    <t>CHITA</t>
  </si>
  <si>
    <t>VINAGR PRI</t>
  </si>
  <si>
    <t>NATA UAMI</t>
  </si>
  <si>
    <t>SANGRIA SIMON</t>
  </si>
  <si>
    <t>SALTOX</t>
  </si>
  <si>
    <t>PAPEL HIGIENICO</t>
  </si>
  <si>
    <t>MILHO DOCE</t>
  </si>
  <si>
    <t>BI GLUCOSE</t>
  </si>
  <si>
    <t>GIRA CREAM CRA GR</t>
  </si>
  <si>
    <t>BI MARIA GR</t>
  </si>
  <si>
    <t>FARINHA TIO</t>
  </si>
  <si>
    <t>BRINCOS</t>
  </si>
  <si>
    <t>SILK COND</t>
  </si>
  <si>
    <t>SACO BRANCO GR</t>
  </si>
  <si>
    <t>AVEIA</t>
  </si>
  <si>
    <t>AZEITE GALO</t>
  </si>
  <si>
    <t>DIA 31/10/2025</t>
  </si>
  <si>
    <t>COCA COLA NAC</t>
  </si>
  <si>
    <t>AGUA ORION 5L</t>
  </si>
  <si>
    <t>AGUA ORION 1,5L</t>
  </si>
  <si>
    <t>SALSICHA SONA DIAS</t>
  </si>
  <si>
    <t>BOSTER MOR LAT</t>
  </si>
  <si>
    <t>SUMOL GAR</t>
  </si>
  <si>
    <t>PILHAS PQ</t>
  </si>
  <si>
    <t>PILHA ALCALINA PQ</t>
  </si>
  <si>
    <t>DIA 01/11/2025</t>
  </si>
  <si>
    <t>CHOURICO CORENTE1</t>
  </si>
  <si>
    <t>LITE CON UAMI 150ml</t>
  </si>
  <si>
    <t>LETE COM NOCA 450ml</t>
  </si>
  <si>
    <t xml:space="preserve">LIXIVIA AMA </t>
  </si>
  <si>
    <t xml:space="preserve">LIXIVIA LINDA </t>
  </si>
  <si>
    <t>OMO MISS ANGOLA 30g</t>
  </si>
  <si>
    <t>FOLHA DE LOURU PEQ</t>
  </si>
  <si>
    <t>CALDO ONGA</t>
  </si>
  <si>
    <t>AVC 40W</t>
  </si>
  <si>
    <t>PALITEIRO</t>
  </si>
  <si>
    <t>FIO DE OUPA</t>
  </si>
  <si>
    <t>EMALAJE DEELADO</t>
  </si>
  <si>
    <t>LAPISEIRA 100</t>
  </si>
  <si>
    <t>ALITO DE BAMBO</t>
  </si>
  <si>
    <t>ESVOCA DE ROUPA MADEIRA</t>
  </si>
  <si>
    <t>REGUA GR</t>
  </si>
  <si>
    <t>REGUA pq</t>
  </si>
  <si>
    <t>GEL DE CAB OLIVE OIL 195g</t>
  </si>
  <si>
    <t>GEL DE CAB OLIVE OIL 360g</t>
  </si>
  <si>
    <t>SUPER BLACK</t>
  </si>
  <si>
    <t>DIA 02/11/2025</t>
  </si>
  <si>
    <t>CACAU BIGI</t>
  </si>
  <si>
    <t>FOCS D AV</t>
  </si>
  <si>
    <t>CHOCOLATE TREVI</t>
  </si>
  <si>
    <t>CHOURICO LATA</t>
  </si>
  <si>
    <t>CHANTLY</t>
  </si>
  <si>
    <t>DIA 03/11/2025</t>
  </si>
  <si>
    <t>OLEO SANTA CLARA 1L</t>
  </si>
  <si>
    <t>OMO ULTRA 400g</t>
  </si>
  <si>
    <t>SABAO ULTRA 150g</t>
  </si>
  <si>
    <t xml:space="preserve">SAL SALINA PAC </t>
  </si>
  <si>
    <t>VINHO SANGRIA</t>
  </si>
  <si>
    <t>GIN GORDON NORM</t>
  </si>
  <si>
    <t>MASSA TOM ADAL 400g</t>
  </si>
  <si>
    <t>SUMO REGAL BID 330ml</t>
  </si>
  <si>
    <t>SUMO CANA JOY 250ml</t>
  </si>
  <si>
    <t>SHALTOX VIVO</t>
  </si>
  <si>
    <t xml:space="preserve">PAPE DE RESMA AZUL </t>
  </si>
  <si>
    <t xml:space="preserve">CHIPS </t>
  </si>
  <si>
    <t xml:space="preserve">OLEO TEMPERIO </t>
  </si>
  <si>
    <t>FERMENTO DE BOLO ROYAL</t>
  </si>
  <si>
    <t>MAIONES MEBON PAC</t>
  </si>
  <si>
    <t>VINHO DON SIMON 1L</t>
  </si>
  <si>
    <t xml:space="preserve">MO VARINO </t>
  </si>
  <si>
    <t>OMO SUKULA 270g</t>
  </si>
  <si>
    <t>BOOSTER GAR</t>
  </si>
  <si>
    <t>BOOSTER MANGA LATA</t>
  </si>
  <si>
    <t>BOOSTER MANGA GAR</t>
  </si>
  <si>
    <t>CUCA GAR</t>
  </si>
  <si>
    <t>EKA GAR</t>
  </si>
  <si>
    <t>NGOLA GAR</t>
  </si>
  <si>
    <t>TOP GAR</t>
  </si>
  <si>
    <t>REBOSACO 20</t>
  </si>
  <si>
    <t>PASTILHA</t>
  </si>
  <si>
    <t>CREME CLERE 400ml</t>
  </si>
  <si>
    <t>GEL UB 250g</t>
  </si>
  <si>
    <t>GENTLE MAGIC LOTION</t>
  </si>
  <si>
    <t>BURRACHA DE CABELO</t>
  </si>
  <si>
    <t>GILETE DORCO</t>
  </si>
  <si>
    <t>TURBANTO</t>
  </si>
  <si>
    <t>VESTLINE BONITA 130ml</t>
  </si>
  <si>
    <t>PILHA peq</t>
  </si>
  <si>
    <t>PILHA med</t>
  </si>
  <si>
    <t>ESCOVE DENTE COLGATE</t>
  </si>
  <si>
    <t>PARFUM LOIRE</t>
  </si>
  <si>
    <t>DIA 04/11/2025</t>
  </si>
  <si>
    <t>POLO</t>
  </si>
  <si>
    <t>OLEO DE PALM LATA</t>
  </si>
  <si>
    <t>AGUARDENT DE LIMAO 75ml</t>
  </si>
  <si>
    <t>BL AGUA E SAL LYK 65g</t>
  </si>
  <si>
    <t>BOL SUPER MARIA 65g</t>
  </si>
  <si>
    <t>FRALA SUAVE</t>
  </si>
  <si>
    <t>MODEX SUAVE</t>
  </si>
  <si>
    <t>AMAPITO 15pc</t>
  </si>
  <si>
    <t>VINH FRESCO BIDON</t>
  </si>
  <si>
    <t>ESTENCAO 4</t>
  </si>
  <si>
    <t>DIA 06/11/2025</t>
  </si>
  <si>
    <t>VINHO RELVAS</t>
  </si>
  <si>
    <t>VINO TINTOS ADEGA</t>
  </si>
  <si>
    <t>AGUA PRECIOSA 0,5ml</t>
  </si>
  <si>
    <t>SUMOBELA 200ml</t>
  </si>
  <si>
    <t>LEIE CON UAMI 30ml</t>
  </si>
  <si>
    <t>SABAO LIQUIDO</t>
  </si>
  <si>
    <t>LIXIVIA ULTRA 1L</t>
  </si>
  <si>
    <t>PAPEL HIG LINDA GR</t>
  </si>
  <si>
    <t>PAPEL HIG LINDA PER</t>
  </si>
  <si>
    <t>CEREAIS CHOCO GR</t>
  </si>
  <si>
    <t>BOL B MARIA</t>
  </si>
  <si>
    <t>MASSA CHINESA TIO LUC NORMAL</t>
  </si>
  <si>
    <t>MASSA CHINESA TIO LUC GALINHA</t>
  </si>
  <si>
    <t xml:space="preserve">BOL B CREAM </t>
  </si>
  <si>
    <t>ACUCAR TIO LUC 1KG</t>
  </si>
  <si>
    <t>PALINHA DE SUMO GR</t>
  </si>
  <si>
    <t>LAPIZ DE MACIAZ</t>
  </si>
  <si>
    <t>PASTA DE PRESENTE</t>
  </si>
  <si>
    <t>APITO</t>
  </si>
  <si>
    <t>LAPIZ DE COR GR</t>
  </si>
  <si>
    <t>LAPIZ DE COR PEQ</t>
  </si>
  <si>
    <t>EMBALAGE DE GELADO</t>
  </si>
  <si>
    <t>CARTA DE JOGO</t>
  </si>
  <si>
    <t>ASTONA  PRINCESSE AUDREY 105ml</t>
  </si>
  <si>
    <t>BASA DO CABLO</t>
  </si>
  <si>
    <t>COPO DE GELADO</t>
  </si>
  <si>
    <t>TOCA PARA BANHO</t>
  </si>
  <si>
    <t>CULER DE GELADO</t>
  </si>
  <si>
    <t>BANDEJA</t>
  </si>
  <si>
    <t>DIA 07/11/2025</t>
  </si>
  <si>
    <t>BOL AGUA E SAL peq</t>
  </si>
  <si>
    <t>BOL LY café/coco/mnteiga</t>
  </si>
  <si>
    <t xml:space="preserve">GIN GORDON </t>
  </si>
  <si>
    <t>LETE MOMO 500ml</t>
  </si>
  <si>
    <t>TOALHITAS MOMO</t>
  </si>
  <si>
    <t>BOL SERRNITAS 105g</t>
  </si>
  <si>
    <t>BOL SERANITAS 200g</t>
  </si>
  <si>
    <t>CALCULDOR</t>
  </si>
  <si>
    <t>LAPISERA 100</t>
  </si>
  <si>
    <t>PENTE GARFO</t>
  </si>
  <si>
    <t>COLA QUENTE peq</t>
  </si>
  <si>
    <t>FIO DE ROUPA GR</t>
  </si>
  <si>
    <t xml:space="preserve">SACO PRETO </t>
  </si>
  <si>
    <t>TOCA</t>
  </si>
  <si>
    <t>EMBLAE 1KG</t>
  </si>
  <si>
    <t>ESFREGAO GROSSO</t>
  </si>
  <si>
    <t>ESFREAO INO</t>
  </si>
  <si>
    <t>BOLA GR</t>
  </si>
  <si>
    <t>BOLA peq</t>
  </si>
  <si>
    <t>DIA 08/11/2025</t>
  </si>
  <si>
    <t>FUBA AMARELA</t>
  </si>
  <si>
    <t>MO VARINO</t>
  </si>
  <si>
    <t>OLEO DE COCO</t>
  </si>
  <si>
    <t>OLEO DE COCO 450ml</t>
  </si>
  <si>
    <t>BISCOITOS LYKON</t>
  </si>
  <si>
    <t>BOL KATCHI</t>
  </si>
  <si>
    <t>VINAGRE NISRI</t>
  </si>
  <si>
    <t xml:space="preserve">YOUGURTE </t>
  </si>
  <si>
    <t>BOOSTEL LATA</t>
  </si>
  <si>
    <t>CAFÉ FRESH</t>
  </si>
  <si>
    <t>SUMO LUTTI 200ml</t>
  </si>
  <si>
    <t>ASTRO LAR</t>
  </si>
  <si>
    <t>COCA-COLA NAC</t>
  </si>
  <si>
    <t>BOL DIGESTIVO 150G</t>
  </si>
  <si>
    <t>BOL BISCOITOS 60g</t>
  </si>
  <si>
    <t>DIA 09/11/2025</t>
  </si>
  <si>
    <t>café gina</t>
  </si>
  <si>
    <t>cafrica</t>
  </si>
  <si>
    <t>queijo ft</t>
  </si>
  <si>
    <t>aeite galo</t>
  </si>
  <si>
    <t>agua atla 5l</t>
  </si>
  <si>
    <t>fiambre ft</t>
  </si>
  <si>
    <t>DIA 10/11/2025</t>
  </si>
  <si>
    <t>BOL LYK choco/morang</t>
  </si>
  <si>
    <t>BOL UAMI MARIA 50g</t>
  </si>
  <si>
    <t>GUTTI SWEET 700ml</t>
  </si>
  <si>
    <t>SUM FRUTTY LATA</t>
  </si>
  <si>
    <t>SPREY BRILO LIVE OIL 472ml</t>
  </si>
  <si>
    <t>SUPPORT</t>
  </si>
  <si>
    <t>SPPOTE</t>
  </si>
  <si>
    <t>CHELA 0,5L</t>
  </si>
  <si>
    <t>CHOURICO SICASAL</t>
  </si>
  <si>
    <t>MARG ALIMO FITA</t>
  </si>
  <si>
    <t>MAIONES MEBON 450g</t>
  </si>
  <si>
    <t>OMO ASCLEAN 350G</t>
  </si>
  <si>
    <t>SAMBAPTO 50</t>
  </si>
  <si>
    <t>BOL B AGUA E SAL 120g</t>
  </si>
  <si>
    <t>3 COLOR</t>
  </si>
  <si>
    <t xml:space="preserve">CAFÉ ROMO </t>
  </si>
  <si>
    <t>KETCHUP MEBON pac</t>
  </si>
  <si>
    <t>BOL AGUA E SAL GR</t>
  </si>
  <si>
    <t xml:space="preserve">GEL DE BANHO BONITA 750ml </t>
  </si>
  <si>
    <t>CREM FEEL 400ml</t>
  </si>
  <si>
    <t>PUSCHTISSO CROHED</t>
  </si>
  <si>
    <t>GEL DE CAB OLIVE OIL 300G</t>
  </si>
  <si>
    <t>SABONETE GENTLE MAGIC</t>
  </si>
  <si>
    <t>BORRASHA DE CAB</t>
  </si>
  <si>
    <t>BORRASHA DE CAB MED</t>
  </si>
  <si>
    <t>VINHO VALMONTE</t>
  </si>
  <si>
    <t>PUNO</t>
  </si>
  <si>
    <t>DIA 11/11/2025</t>
  </si>
  <si>
    <t>biba fresco</t>
  </si>
  <si>
    <t>leite yogourte</t>
  </si>
  <si>
    <t>DIA 12/11/2025</t>
  </si>
  <si>
    <t>MAIONESE CAIXA</t>
  </si>
  <si>
    <t>OLEO DE PALMA 500ml</t>
  </si>
  <si>
    <t>SMIRNOFF PR</t>
  </si>
  <si>
    <t>SPEED LATA</t>
  </si>
  <si>
    <t>PALITO DE BAMBO</t>
  </si>
  <si>
    <t>PUNHO GR A COR</t>
  </si>
  <si>
    <t>OLE DE PALMA LATA</t>
  </si>
  <si>
    <t>LEITE MOMO - YOUGUTE</t>
  </si>
  <si>
    <t>OLEO BOA MESA 500ml</t>
  </si>
  <si>
    <t>COX DE FRANO</t>
  </si>
  <si>
    <t>SALSICHA CONFID</t>
  </si>
  <si>
    <t>GIN GORDON ROSA</t>
  </si>
  <si>
    <t>GIN GORDON BRA</t>
  </si>
  <si>
    <t>SMIRNOFF BRA</t>
  </si>
  <si>
    <t>SUMO NUTRYL</t>
  </si>
  <si>
    <t>FLORNA PARFUM</t>
  </si>
  <si>
    <t>COLG PAST DEN 35g</t>
  </si>
  <si>
    <t>EIJA PRETO</t>
  </si>
  <si>
    <t>CREME DE CABELO</t>
  </si>
  <si>
    <t>MOLA peq</t>
  </si>
  <si>
    <t>HELLO KILLY</t>
  </si>
  <si>
    <t>MO IC</t>
  </si>
  <si>
    <t>DIA 13/11/2025</t>
  </si>
  <si>
    <t>PORTA PASS PEQ</t>
  </si>
  <si>
    <t>FITA PASS</t>
  </si>
  <si>
    <t>OLEO DE CORP 120ml</t>
  </si>
  <si>
    <t>REPELENTE MOSQUITOS BENTOL 100ml</t>
  </si>
  <si>
    <t>EKA LATA</t>
  </si>
  <si>
    <t>BOL DIGESTIVE 400G</t>
  </si>
  <si>
    <t>BOL LYK coco/gingibri</t>
  </si>
  <si>
    <t xml:space="preserve">SUPER COOL CANDY </t>
  </si>
  <si>
    <t>AZEITONA VERDE 100G</t>
  </si>
  <si>
    <t>COLGATE WHITE FRESH 70G</t>
  </si>
  <si>
    <t>OMO MISS ANG 350G azul</t>
  </si>
  <si>
    <t>OMO MISS ANG 300G roxo</t>
  </si>
  <si>
    <t>PIPOCA NISRI 500G</t>
  </si>
  <si>
    <t>MOLA GR</t>
  </si>
  <si>
    <t>VASSOURA PEQ</t>
  </si>
  <si>
    <t>CVASSOURE GR</t>
  </si>
  <si>
    <t>FUBA PALA PALA</t>
  </si>
  <si>
    <t>FUBA BOM BO</t>
  </si>
  <si>
    <t>DIA 14/11/2025</t>
  </si>
  <si>
    <t>MODEX ESSENCIAL</t>
  </si>
  <si>
    <t>MODEX INTIMA VERDE</t>
  </si>
  <si>
    <t>PIPOCA 50KG</t>
  </si>
  <si>
    <t>CHOURICO SICASAL1</t>
  </si>
  <si>
    <t>LEITE KIAME MEIO 1L</t>
  </si>
  <si>
    <t>VINHO PIAS</t>
  </si>
  <si>
    <t>BOL AGUA E SAL 125G</t>
  </si>
  <si>
    <t>LEITE CON UAMI 300G</t>
  </si>
  <si>
    <t>ESPONJA FROSSO</t>
  </si>
  <si>
    <t>DRAGAO PALITO GR</t>
  </si>
  <si>
    <t>EMBALAJE DE GELADO</t>
  </si>
  <si>
    <t>SACO PRETO 10KZ</t>
  </si>
  <si>
    <t xml:space="preserve">TOP </t>
  </si>
  <si>
    <t>DIA 15/11/2025</t>
  </si>
  <si>
    <t>quijo fat</t>
  </si>
  <si>
    <t>leite kiami</t>
  </si>
  <si>
    <t>espageth prim</t>
  </si>
  <si>
    <t>niki espa</t>
  </si>
  <si>
    <t>orio pq</t>
  </si>
  <si>
    <t>sum lulu gr</t>
  </si>
  <si>
    <t>biba fesco</t>
  </si>
  <si>
    <t>fuba amarela patriota</t>
  </si>
  <si>
    <t>farinha 50 kg</t>
  </si>
  <si>
    <t>mana balm</t>
  </si>
  <si>
    <t>DIA 16/11/2025</t>
  </si>
  <si>
    <t>LEVITA 1,5L</t>
  </si>
  <si>
    <t>PURA 5L</t>
  </si>
  <si>
    <t>ATLANTIS 5L</t>
  </si>
  <si>
    <t xml:space="preserve">MARGARINA 450G </t>
  </si>
  <si>
    <t>DIA 17/11/2025</t>
  </si>
  <si>
    <t xml:space="preserve">FARINHA TIO LUCAS </t>
  </si>
  <si>
    <t>PAPEL HIGIENIC</t>
  </si>
  <si>
    <t>KETCHUP MEBON 450ml</t>
  </si>
  <si>
    <t>SAL DO SOL 1kg</t>
  </si>
  <si>
    <t>KETCHUP PACOT</t>
  </si>
  <si>
    <t>MAIONES MEBON PACOT</t>
  </si>
  <si>
    <t>GUARD SUAVE</t>
  </si>
  <si>
    <t>BOL AGUA E SAL 65g</t>
  </si>
  <si>
    <t>BOL BUTTER COOK 40g</t>
  </si>
  <si>
    <t>OLEO TIO LUC 1L</t>
  </si>
  <si>
    <t>LEITE MOMO</t>
  </si>
  <si>
    <t xml:space="preserve">FORUM </t>
  </si>
  <si>
    <t xml:space="preserve">COCA-COLA </t>
  </si>
  <si>
    <t>LEITE CON MOCA</t>
  </si>
  <si>
    <t>OLEO TIO LUC 500ml</t>
  </si>
  <si>
    <t xml:space="preserve">SAL FINO </t>
  </si>
  <si>
    <t>CROCHED</t>
  </si>
  <si>
    <t>SACO 10kz</t>
  </si>
  <si>
    <t>SACO BRANCO 20KZ</t>
  </si>
  <si>
    <t>DIA 18/11/2025</t>
  </si>
  <si>
    <t>OLEO B 1L</t>
  </si>
  <si>
    <t>CEREAIS GIRA BOLApeq</t>
  </si>
  <si>
    <t>CEREAIS GIRA LOOP eq</t>
  </si>
  <si>
    <t>BOL AGU E SAL B 125G</t>
  </si>
  <si>
    <t>GEL BROOKLYN 100ml</t>
  </si>
  <si>
    <t>PAPEL LUMINIO</t>
  </si>
  <si>
    <t xml:space="preserve">COGUMEO PRIM </t>
  </si>
  <si>
    <t>BIBA LEITE EM PO 900g</t>
  </si>
  <si>
    <t>LEITE DE CHOOKAMBA1L</t>
  </si>
  <si>
    <t>LAVA LOICA  500m</t>
  </si>
  <si>
    <t>BIG BIG BOLITAS</t>
  </si>
  <si>
    <t>HAWAANA GRHA</t>
  </si>
  <si>
    <t>HAWAANA molher</t>
  </si>
  <si>
    <t>ESCOVA DENTE COLGATE</t>
  </si>
  <si>
    <t>CARTAO JOGO</t>
  </si>
  <si>
    <t xml:space="preserve">MENTOL </t>
  </si>
  <si>
    <t>REBOCADO</t>
  </si>
  <si>
    <t>PINTA UNHAS</t>
  </si>
  <si>
    <t>GEL PAR UHAS</t>
  </si>
  <si>
    <t>PATEX</t>
  </si>
  <si>
    <t>LIXVIA EM PO</t>
  </si>
  <si>
    <t>LAPIZ SERA</t>
  </si>
  <si>
    <t>OLEO PARF GR</t>
  </si>
  <si>
    <t>OLEO PAF PEQ</t>
  </si>
  <si>
    <t xml:space="preserve">LAPIZ </t>
  </si>
  <si>
    <t>PASTILHA 20z</t>
  </si>
  <si>
    <t>PINTA UNHA peq</t>
  </si>
  <si>
    <t>CAFODOLO</t>
  </si>
  <si>
    <t>DIA 19/11/2025</t>
  </si>
  <si>
    <t>CHAS</t>
  </si>
  <si>
    <t>ASTROS PQ</t>
  </si>
  <si>
    <t>OMO MISS ANG PQ</t>
  </si>
  <si>
    <t xml:space="preserve">SUAVE </t>
  </si>
  <si>
    <t>DIA 20/11/2025</t>
  </si>
  <si>
    <t xml:space="preserve">AZEITONA </t>
  </si>
  <si>
    <t>VINHO GAIVOTA 1L</t>
  </si>
  <si>
    <t>BOL AGUA E SAL B</t>
  </si>
  <si>
    <t xml:space="preserve">BOL B GLUCOSE </t>
  </si>
  <si>
    <t>SUMO ZIP BID</t>
  </si>
  <si>
    <t>LEITE LACTIANG 1L</t>
  </si>
  <si>
    <t>ATUM STAR LATA</t>
  </si>
  <si>
    <t>SARDINHA LATA</t>
  </si>
  <si>
    <t>SEVEN UP LATA</t>
  </si>
  <si>
    <t xml:space="preserve">XXL </t>
  </si>
  <si>
    <t>GIN PARIS BIDON</t>
  </si>
  <si>
    <t>VINHO PORTA</t>
  </si>
  <si>
    <t>VINHO FOLHA</t>
  </si>
  <si>
    <t xml:space="preserve">VINHO FRESCO </t>
  </si>
  <si>
    <t>PEPSI LAT</t>
  </si>
  <si>
    <t>AGUA CHELA 500ml</t>
  </si>
  <si>
    <t>FEIJAO CATAR</t>
  </si>
  <si>
    <t>CADRNO PRETO</t>
  </si>
  <si>
    <t>CADERNO A5</t>
  </si>
  <si>
    <t>GOUAS</t>
  </si>
  <si>
    <t>ESTOJIO</t>
  </si>
  <si>
    <t>IZOLADOR PRETO</t>
  </si>
  <si>
    <t>DARK LOVE CAXA</t>
  </si>
  <si>
    <t xml:space="preserve">PARFUM LOIRE </t>
  </si>
  <si>
    <t>LIMA FINO</t>
  </si>
  <si>
    <t>COLA BRANCA PEQ</t>
  </si>
  <si>
    <t>GANSHO</t>
  </si>
  <si>
    <t>ENVELOPE PEQ</t>
  </si>
  <si>
    <t>ENVELOPE GR</t>
  </si>
  <si>
    <t>SACO GR PAPA ANGOLO</t>
  </si>
  <si>
    <r>
      <rPr>
        <rFont val="Times New Roman"/>
        <b/>
        <color rgb="FF000000"/>
        <sz val="11.0"/>
      </rPr>
      <t>Yo</t>
    </r>
    <r>
      <rPr>
        <rFont val="Times New Roman"/>
        <b/>
        <color rgb="FF000000"/>
        <sz val="12.0"/>
      </rPr>
      <t>gurte da casa</t>
    </r>
  </si>
  <si>
    <t>dia</t>
  </si>
  <si>
    <t>gastos geral</t>
  </si>
  <si>
    <t>qt</t>
  </si>
  <si>
    <t>valor de vend</t>
  </si>
  <si>
    <t>total venddo</t>
  </si>
  <si>
    <t>lucro</t>
  </si>
  <si>
    <t>premio</t>
  </si>
  <si>
    <t>total dela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</si>
</sst>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-* #,##0.00\ &quot;Kz&quot;_-;\-* #,##0.00\ &quot;Kz&quot;_-;_-* &quot;-&quot;??\ &quot;Kz&quot;_-;_-@"/>
    <numFmt numFmtId="165" formatCode="#,##0.00\ [$Kz]"/>
    <numFmt numFmtId="166" formatCode="_-* #,##0.00\ [$Kz]_-;\-* #,##0.00\ [$Kz]_-;_-* &quot;-&quot;??\ [$Kz]_-;_-@"/>
  </numFmts>
  <fonts count="11">
    <font>
      <sz val="11.0"/>
      <color theme="1"/>
      <name val="Calibri"/>
      <scheme val="minor"/>
    </font>
    <font>
      <sz val="12.0"/>
      <color theme="1"/>
      <name val="Times New Roman"/>
    </font>
    <font>
      <b/>
      <sz val="12.0"/>
      <color theme="1"/>
      <name val="Times New Roman"/>
    </font>
    <font/>
    <font>
      <sz val="11.0"/>
      <color theme="1"/>
      <name val="Calibri"/>
    </font>
    <font>
      <sz val="11.0"/>
      <color rgb="FF000000"/>
      <name val="Calibri"/>
    </font>
    <font>
      <sz val="12.0"/>
      <color rgb="FF000000"/>
      <name val="Times New Roman"/>
    </font>
    <font>
      <b/>
      <sz val="12.0"/>
      <color rgb="FF000000"/>
      <name val="Times New Roman"/>
    </font>
    <font>
      <color theme="1"/>
      <name val="Calibri"/>
      <scheme val="minor"/>
    </font>
    <font>
      <b/>
      <sz val="12.0"/>
      <color rgb="FFFF0000"/>
      <name val="Times New Roman"/>
    </font>
    <font>
      <b/>
      <sz val="11.0"/>
      <color theme="1"/>
      <name val="Times New Roman"/>
    </font>
  </fonts>
  <fills count="8">
    <fill>
      <patternFill patternType="none"/>
    </fill>
    <fill>
      <patternFill patternType="lightGray"/>
    </fill>
    <fill>
      <patternFill patternType="solid">
        <fgColor theme="7"/>
        <bgColor theme="7"/>
      </patternFill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2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right"/>
    </xf>
    <xf borderId="0" fillId="0" fontId="1" numFmtId="164" xfId="0" applyFont="1" applyNumberFormat="1"/>
    <xf borderId="0" fillId="0" fontId="2" numFmtId="164" xfId="0" applyFont="1" applyNumberFormat="1"/>
    <xf borderId="1" fillId="2" fontId="1" numFmtId="0" xfId="0" applyAlignment="1" applyBorder="1" applyFill="1" applyFont="1">
      <alignment horizontal="center" vertical="center"/>
    </xf>
    <xf borderId="2" fillId="3" fontId="2" numFmtId="164" xfId="0" applyAlignment="1" applyBorder="1" applyFill="1" applyFont="1" applyNumberForma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5" fillId="0" fontId="2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0" fontId="2" numFmtId="0" xfId="0" applyAlignment="1" applyBorder="1" applyFont="1">
      <alignment horizontal="right" shrinkToFit="0" vertical="center" wrapText="1"/>
    </xf>
    <xf borderId="6" fillId="0" fontId="2" numFmtId="0" xfId="0" applyAlignment="1" applyBorder="1" applyFont="1">
      <alignment horizontal="center" shrinkToFit="0" vertical="center" wrapText="1"/>
    </xf>
    <xf borderId="6" fillId="0" fontId="2" numFmtId="164" xfId="0" applyAlignment="1" applyBorder="1" applyFont="1" applyNumberFormat="1">
      <alignment horizontal="center" shrinkToFit="0" vertical="center" wrapText="1"/>
    </xf>
    <xf borderId="6" fillId="0" fontId="1" numFmtId="0" xfId="0" applyAlignment="1" applyBorder="1" applyFont="1">
      <alignment horizontal="right"/>
    </xf>
    <xf borderId="6" fillId="0" fontId="1" numFmtId="0" xfId="0" applyBorder="1" applyFont="1"/>
    <xf borderId="6" fillId="0" fontId="2" numFmtId="164" xfId="0" applyBorder="1" applyFont="1" applyNumberFormat="1"/>
    <xf borderId="6" fillId="0" fontId="1" numFmtId="164" xfId="0" applyBorder="1" applyFont="1" applyNumberFormat="1"/>
    <xf borderId="6" fillId="4" fontId="1" numFmtId="0" xfId="0" applyBorder="1" applyFill="1" applyFont="1"/>
    <xf borderId="1" fillId="5" fontId="4" numFmtId="0" xfId="0" applyAlignment="1" applyBorder="1" applyFill="1" applyFont="1">
      <alignment horizontal="center"/>
    </xf>
    <xf borderId="6" fillId="5" fontId="1" numFmtId="0" xfId="0" applyBorder="1" applyFont="1"/>
    <xf borderId="6" fillId="4" fontId="2" numFmtId="164" xfId="0" applyBorder="1" applyFont="1" applyNumberFormat="1"/>
    <xf borderId="6" fillId="5" fontId="2" numFmtId="164" xfId="0" applyBorder="1" applyFont="1" applyNumberFormat="1"/>
    <xf borderId="1" fillId="5" fontId="5" numFmtId="0" xfId="0" applyAlignment="1" applyBorder="1" applyFont="1">
      <alignment horizontal="center"/>
    </xf>
    <xf borderId="0" fillId="0" fontId="6" numFmtId="0" xfId="0" applyAlignment="1" applyFont="1">
      <alignment horizontal="right"/>
    </xf>
    <xf borderId="5" fillId="0" fontId="7" numFmtId="0" xfId="0" applyAlignment="1" applyBorder="1" applyFont="1">
      <alignment horizontal="center"/>
    </xf>
    <xf borderId="0" fillId="0" fontId="6" numFmtId="164" xfId="0" applyFont="1" applyNumberFormat="1"/>
    <xf borderId="0" fillId="0" fontId="7" numFmtId="164" xfId="0" applyFont="1" applyNumberFormat="1"/>
    <xf borderId="6" fillId="0" fontId="7" numFmtId="0" xfId="0" applyAlignment="1" applyBorder="1" applyFont="1">
      <alignment horizontal="right"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7" fillId="0" fontId="7" numFmtId="164" xfId="0" applyAlignment="1" applyBorder="1" applyFont="1" applyNumberFormat="1">
      <alignment horizontal="center" shrinkToFit="0" vertical="center" wrapText="1"/>
    </xf>
    <xf borderId="8" fillId="0" fontId="7" numFmtId="164" xfId="0" applyAlignment="1" applyBorder="1" applyFont="1" applyNumberFormat="1">
      <alignment horizontal="center" shrinkToFit="0" vertical="center" wrapText="1"/>
    </xf>
    <xf borderId="9" fillId="0" fontId="6" numFmtId="0" xfId="0" applyAlignment="1" applyBorder="1" applyFont="1">
      <alignment horizontal="right"/>
    </xf>
    <xf borderId="7" fillId="0" fontId="6" numFmtId="0" xfId="0" applyBorder="1" applyFont="1"/>
    <xf borderId="7" fillId="0" fontId="6" numFmtId="164" xfId="0" applyBorder="1" applyFont="1" applyNumberFormat="1"/>
    <xf borderId="7" fillId="0" fontId="7" numFmtId="164" xfId="0" applyBorder="1" applyFont="1" applyNumberFormat="1"/>
    <xf borderId="0" fillId="0" fontId="4" numFmtId="0" xfId="0" applyFont="1"/>
    <xf borderId="0" fillId="0" fontId="4" numFmtId="2" xfId="0" applyFont="1" applyNumberFormat="1"/>
    <xf borderId="10" fillId="6" fontId="6" numFmtId="0" xfId="0" applyBorder="1" applyFill="1" applyFont="1"/>
    <xf borderId="7" fillId="0" fontId="7" numFmtId="2" xfId="0" applyBorder="1" applyFont="1" applyNumberFormat="1"/>
    <xf borderId="10" fillId="6" fontId="7" numFmtId="164" xfId="0" applyBorder="1" applyFont="1" applyNumberFormat="1"/>
    <xf borderId="0" fillId="0" fontId="8" numFmtId="0" xfId="0" applyFont="1"/>
    <xf borderId="0" fillId="0" fontId="4" numFmtId="165" xfId="0" applyFont="1" applyNumberFormat="1"/>
    <xf borderId="10" fillId="5" fontId="7" numFmtId="164" xfId="0" applyBorder="1" applyFont="1" applyNumberFormat="1"/>
    <xf borderId="6" fillId="0" fontId="2" numFmtId="164" xfId="0" applyAlignment="1" applyBorder="1" applyFont="1" applyNumberFormat="1">
      <alignment horizontal="center" vertical="center"/>
    </xf>
    <xf borderId="6" fillId="0" fontId="9" numFmtId="166" xfId="0" applyAlignment="1" applyBorder="1" applyFont="1" applyNumberFormat="1">
      <alignment horizontal="center" vertical="center"/>
    </xf>
    <xf borderId="1" fillId="5" fontId="9" numFmtId="164" xfId="0" applyAlignment="1" applyBorder="1" applyFont="1" applyNumberFormat="1">
      <alignment horizontal="center" vertical="top"/>
    </xf>
    <xf borderId="11" fillId="0" fontId="1" numFmtId="0" xfId="0" applyBorder="1" applyFont="1"/>
    <xf borderId="2" fillId="5" fontId="4" numFmtId="0" xfId="0" applyAlignment="1" applyBorder="1" applyFont="1">
      <alignment horizontal="center"/>
    </xf>
    <xf borderId="5" fillId="0" fontId="3" numFmtId="0" xfId="0" applyBorder="1" applyFont="1"/>
    <xf borderId="6" fillId="7" fontId="2" numFmtId="164" xfId="0" applyBorder="1" applyFill="1" applyFont="1" applyNumberFormat="1"/>
    <xf borderId="6" fillId="0" fontId="9" numFmtId="164" xfId="0" applyBorder="1" applyFont="1" applyNumberFormat="1"/>
    <xf borderId="6" fillId="5" fontId="9" numFmtId="164" xfId="0" applyBorder="1" applyFont="1" applyNumberFormat="1"/>
    <xf borderId="0" fillId="0" fontId="10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0" fillId="0" fontId="4" numFmtId="16" xfId="0" applyFont="1" applyNumberFormat="1"/>
    <xf borderId="0" fillId="0" fontId="4" numFmtId="1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23.57"/>
    <col customWidth="1" min="3" max="3" width="5.86"/>
    <col customWidth="1" min="4" max="4" width="7.86"/>
    <col customWidth="1" min="5" max="5" width="17.57"/>
    <col customWidth="1" min="6" max="6" width="15.71"/>
    <col customWidth="1" min="7" max="8" width="17.43"/>
    <col customWidth="1" min="9" max="9" width="17.86"/>
    <col customWidth="1" min="10" max="10" width="17.43"/>
    <col customWidth="1" min="11" max="12" width="9.14"/>
    <col customWidth="1" min="13" max="13" width="11.71"/>
    <col customWidth="1" min="14" max="26" width="9.14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</row>
    <row r="2" ht="15.75" customHeight="1">
      <c r="A2" s="3"/>
      <c r="B2" s="1"/>
      <c r="C2" s="1"/>
      <c r="D2" s="1"/>
      <c r="E2" s="1"/>
      <c r="F2" s="4"/>
      <c r="G2" s="4"/>
      <c r="H2" s="5"/>
      <c r="I2" s="4"/>
      <c r="J2" s="5"/>
    </row>
    <row r="3" ht="15.75" customHeight="1">
      <c r="A3" s="6" t="s">
        <v>0</v>
      </c>
      <c r="B3" s="6"/>
      <c r="C3" s="7"/>
      <c r="D3" s="8"/>
      <c r="E3" s="9"/>
      <c r="F3" s="4"/>
      <c r="G3" s="4"/>
      <c r="H3" s="5"/>
      <c r="I3" s="4"/>
      <c r="J3" s="5"/>
    </row>
    <row r="4" ht="15.75" customHeight="1">
      <c r="A4" s="3"/>
      <c r="B4" s="10" t="s">
        <v>1</v>
      </c>
      <c r="C4" s="11"/>
      <c r="D4" s="11"/>
      <c r="E4" s="11"/>
      <c r="F4" s="4"/>
      <c r="G4" s="4"/>
      <c r="H4" s="5"/>
      <c r="I4" s="4"/>
      <c r="J4" s="5"/>
    </row>
    <row r="5" ht="31.5" customHeight="1">
      <c r="A5" s="12" t="s">
        <v>2</v>
      </c>
      <c r="B5" s="13" t="s">
        <v>3</v>
      </c>
      <c r="C5" s="13" t="s">
        <v>4</v>
      </c>
      <c r="D5" s="13" t="s">
        <v>5</v>
      </c>
      <c r="E5" s="14" t="s">
        <v>6</v>
      </c>
      <c r="F5" s="14" t="s">
        <v>7</v>
      </c>
      <c r="G5" s="14">
        <v>0.34</v>
      </c>
      <c r="H5" s="14" t="s">
        <v>8</v>
      </c>
      <c r="I5" s="14" t="s">
        <v>9</v>
      </c>
      <c r="J5" s="14" t="s">
        <v>10</v>
      </c>
    </row>
    <row r="6" ht="15.75" customHeight="1">
      <c r="A6" s="15">
        <v>1.0</v>
      </c>
      <c r="B6" s="16" t="s">
        <v>11</v>
      </c>
      <c r="C6" s="16">
        <v>1.0</v>
      </c>
      <c r="D6" s="16">
        <v>400.0</v>
      </c>
      <c r="E6" s="17">
        <v>22000.0</v>
      </c>
      <c r="F6" s="18">
        <f t="shared" ref="F6:F38" si="1">E6/D6</f>
        <v>55</v>
      </c>
      <c r="G6" s="18">
        <f t="shared" ref="G6:G38" si="2">(F6*34)/100</f>
        <v>18.7</v>
      </c>
      <c r="H6" s="17">
        <f t="shared" ref="H6:H38" si="3">SUM(F6,G6)</f>
        <v>73.7</v>
      </c>
      <c r="I6" s="18">
        <f t="shared" ref="I6:I38" si="4">H6*D6</f>
        <v>29480</v>
      </c>
      <c r="J6" s="17">
        <v>75.0</v>
      </c>
    </row>
    <row r="7" ht="15.75" customHeight="1">
      <c r="A7" s="15">
        <v>2.0</v>
      </c>
      <c r="B7" s="16" t="s">
        <v>12</v>
      </c>
      <c r="C7" s="16">
        <v>1.0</v>
      </c>
      <c r="D7" s="19">
        <v>24.0</v>
      </c>
      <c r="E7" s="17">
        <v>4400.0</v>
      </c>
      <c r="F7" s="18">
        <f t="shared" si="1"/>
        <v>183.3333333</v>
      </c>
      <c r="G7" s="18">
        <f t="shared" si="2"/>
        <v>62.33333333</v>
      </c>
      <c r="H7" s="17">
        <f t="shared" si="3"/>
        <v>245.6666667</v>
      </c>
      <c r="I7" s="18">
        <f t="shared" si="4"/>
        <v>5896</v>
      </c>
      <c r="J7" s="17">
        <v>300.0</v>
      </c>
    </row>
    <row r="8" ht="15.75" customHeight="1">
      <c r="A8" s="15">
        <v>3.0</v>
      </c>
      <c r="B8" s="16" t="s">
        <v>13</v>
      </c>
      <c r="C8" s="16">
        <v>2.0</v>
      </c>
      <c r="D8" s="16">
        <v>52.0</v>
      </c>
      <c r="E8" s="17">
        <v>4400.0</v>
      </c>
      <c r="F8" s="18">
        <f t="shared" si="1"/>
        <v>84.61538462</v>
      </c>
      <c r="G8" s="18">
        <f t="shared" si="2"/>
        <v>28.76923077</v>
      </c>
      <c r="H8" s="17">
        <f t="shared" si="3"/>
        <v>113.3846154</v>
      </c>
      <c r="I8" s="18">
        <f t="shared" si="4"/>
        <v>5896</v>
      </c>
      <c r="J8" s="17">
        <v>200.0</v>
      </c>
    </row>
    <row r="9" ht="15.0" customHeight="1">
      <c r="A9" s="15">
        <v>4.0</v>
      </c>
      <c r="B9" s="16" t="s">
        <v>14</v>
      </c>
      <c r="C9" s="16">
        <v>1.0</v>
      </c>
      <c r="D9" s="16">
        <v>100.0</v>
      </c>
      <c r="E9" s="17">
        <v>19500.0</v>
      </c>
      <c r="F9" s="18">
        <f t="shared" si="1"/>
        <v>195</v>
      </c>
      <c r="G9" s="18">
        <f t="shared" si="2"/>
        <v>66.3</v>
      </c>
      <c r="H9" s="17">
        <f t="shared" si="3"/>
        <v>261.3</v>
      </c>
      <c r="I9" s="18">
        <f t="shared" si="4"/>
        <v>26130</v>
      </c>
      <c r="J9" s="17">
        <v>300.0</v>
      </c>
    </row>
    <row r="10">
      <c r="A10" s="15">
        <v>5.0</v>
      </c>
      <c r="B10" s="16" t="s">
        <v>15</v>
      </c>
      <c r="C10" s="16">
        <v>1.0</v>
      </c>
      <c r="D10" s="16">
        <v>100.0</v>
      </c>
      <c r="E10" s="17">
        <v>26000.0</v>
      </c>
      <c r="F10" s="18">
        <f t="shared" si="1"/>
        <v>260</v>
      </c>
      <c r="G10" s="18">
        <f t="shared" si="2"/>
        <v>88.4</v>
      </c>
      <c r="H10" s="17">
        <f t="shared" si="3"/>
        <v>348.4</v>
      </c>
      <c r="I10" s="18">
        <f t="shared" si="4"/>
        <v>34840</v>
      </c>
      <c r="J10" s="17">
        <v>400.0</v>
      </c>
    </row>
    <row r="11">
      <c r="A11" s="15">
        <v>6.0</v>
      </c>
      <c r="B11" s="16" t="s">
        <v>16</v>
      </c>
      <c r="C11" s="16">
        <v>12.0</v>
      </c>
      <c r="D11" s="16">
        <v>144.0</v>
      </c>
      <c r="E11" s="17">
        <v>4800.0</v>
      </c>
      <c r="F11" s="18">
        <f t="shared" si="1"/>
        <v>33.33333333</v>
      </c>
      <c r="G11" s="18">
        <f t="shared" si="2"/>
        <v>11.33333333</v>
      </c>
      <c r="H11" s="17">
        <f t="shared" si="3"/>
        <v>44.66666667</v>
      </c>
      <c r="I11" s="18">
        <f t="shared" si="4"/>
        <v>6432</v>
      </c>
      <c r="J11" s="17">
        <v>70.0</v>
      </c>
    </row>
    <row r="12">
      <c r="A12" s="15">
        <v>7.0</v>
      </c>
      <c r="B12" s="16" t="s">
        <v>17</v>
      </c>
      <c r="C12" s="16">
        <v>16.0</v>
      </c>
      <c r="D12" s="16">
        <v>1600.0</v>
      </c>
      <c r="E12" s="17">
        <v>8800.0</v>
      </c>
      <c r="F12" s="18">
        <f t="shared" si="1"/>
        <v>5.5</v>
      </c>
      <c r="G12" s="18">
        <f t="shared" si="2"/>
        <v>1.87</v>
      </c>
      <c r="H12" s="17">
        <f t="shared" si="3"/>
        <v>7.37</v>
      </c>
      <c r="I12" s="18">
        <f t="shared" si="4"/>
        <v>11792</v>
      </c>
      <c r="J12" s="17">
        <v>10.0</v>
      </c>
    </row>
    <row r="13">
      <c r="A13" s="15">
        <v>8.0</v>
      </c>
      <c r="B13" s="16" t="s">
        <v>18</v>
      </c>
      <c r="C13" s="16">
        <v>1.0</v>
      </c>
      <c r="D13" s="16">
        <v>20.0</v>
      </c>
      <c r="E13" s="17">
        <v>13300.0</v>
      </c>
      <c r="F13" s="18">
        <f t="shared" si="1"/>
        <v>665</v>
      </c>
      <c r="G13" s="18">
        <f t="shared" si="2"/>
        <v>226.1</v>
      </c>
      <c r="H13" s="17">
        <f t="shared" si="3"/>
        <v>891.1</v>
      </c>
      <c r="I13" s="18">
        <f t="shared" si="4"/>
        <v>17822</v>
      </c>
      <c r="J13" s="17">
        <v>1300.0</v>
      </c>
    </row>
    <row r="14">
      <c r="A14" s="15">
        <v>9.0</v>
      </c>
      <c r="B14" s="16" t="s">
        <v>19</v>
      </c>
      <c r="C14" s="16">
        <v>2.0</v>
      </c>
      <c r="D14" s="16">
        <v>24.0</v>
      </c>
      <c r="E14" s="17">
        <v>4300.0</v>
      </c>
      <c r="F14" s="18">
        <f t="shared" si="1"/>
        <v>179.1666667</v>
      </c>
      <c r="G14" s="18">
        <f t="shared" si="2"/>
        <v>60.91666667</v>
      </c>
      <c r="H14" s="17">
        <f t="shared" si="3"/>
        <v>240.0833333</v>
      </c>
      <c r="I14" s="18">
        <f t="shared" si="4"/>
        <v>5762</v>
      </c>
      <c r="J14" s="17">
        <v>300.0</v>
      </c>
    </row>
    <row r="15">
      <c r="A15" s="15">
        <v>10.0</v>
      </c>
      <c r="B15" s="16" t="s">
        <v>20</v>
      </c>
      <c r="C15" s="16">
        <v>1.0</v>
      </c>
      <c r="D15" s="16">
        <v>12.0</v>
      </c>
      <c r="E15" s="17">
        <v>2200.0</v>
      </c>
      <c r="F15" s="18">
        <f t="shared" si="1"/>
        <v>183.3333333</v>
      </c>
      <c r="G15" s="18">
        <f t="shared" si="2"/>
        <v>62.33333333</v>
      </c>
      <c r="H15" s="17">
        <f t="shared" si="3"/>
        <v>245.6666667</v>
      </c>
      <c r="I15" s="18">
        <f t="shared" si="4"/>
        <v>2948</v>
      </c>
      <c r="J15" s="17">
        <v>300.0</v>
      </c>
    </row>
    <row r="16">
      <c r="A16" s="15">
        <v>11.0</v>
      </c>
      <c r="B16" s="16" t="s">
        <v>21</v>
      </c>
      <c r="C16" s="16">
        <v>1.0</v>
      </c>
      <c r="D16" s="16">
        <v>12.0</v>
      </c>
      <c r="E16" s="17">
        <v>4200.0</v>
      </c>
      <c r="F16" s="18">
        <f t="shared" si="1"/>
        <v>350</v>
      </c>
      <c r="G16" s="18">
        <f t="shared" si="2"/>
        <v>119</v>
      </c>
      <c r="H16" s="17">
        <f t="shared" si="3"/>
        <v>469</v>
      </c>
      <c r="I16" s="18">
        <f t="shared" si="4"/>
        <v>5628</v>
      </c>
      <c r="J16" s="17">
        <v>700.0</v>
      </c>
    </row>
    <row r="17">
      <c r="A17" s="15">
        <v>12.0</v>
      </c>
      <c r="B17" s="16" t="s">
        <v>22</v>
      </c>
      <c r="C17" s="16">
        <v>1.0</v>
      </c>
      <c r="D17" s="16">
        <v>6.0</v>
      </c>
      <c r="E17" s="17">
        <v>3700.0</v>
      </c>
      <c r="F17" s="18">
        <f t="shared" si="1"/>
        <v>616.6666667</v>
      </c>
      <c r="G17" s="18">
        <f t="shared" si="2"/>
        <v>209.6666667</v>
      </c>
      <c r="H17" s="17">
        <f t="shared" si="3"/>
        <v>826.3333333</v>
      </c>
      <c r="I17" s="18">
        <f t="shared" si="4"/>
        <v>4958</v>
      </c>
      <c r="J17" s="17">
        <v>800.0</v>
      </c>
    </row>
    <row r="18">
      <c r="A18" s="15">
        <v>13.0</v>
      </c>
      <c r="B18" s="16" t="s">
        <v>23</v>
      </c>
      <c r="C18" s="16">
        <v>1.0</v>
      </c>
      <c r="D18" s="16">
        <v>12.0</v>
      </c>
      <c r="E18" s="17">
        <v>1200.0</v>
      </c>
      <c r="F18" s="18">
        <f t="shared" si="1"/>
        <v>100</v>
      </c>
      <c r="G18" s="18">
        <f t="shared" si="2"/>
        <v>34</v>
      </c>
      <c r="H18" s="17">
        <f t="shared" si="3"/>
        <v>134</v>
      </c>
      <c r="I18" s="18">
        <f t="shared" si="4"/>
        <v>1608</v>
      </c>
      <c r="J18" s="17">
        <v>200.0</v>
      </c>
    </row>
    <row r="19">
      <c r="A19" s="15">
        <v>14.0</v>
      </c>
      <c r="B19" s="16" t="s">
        <v>24</v>
      </c>
      <c r="C19" s="16">
        <v>1.0</v>
      </c>
      <c r="D19" s="16">
        <v>24.0</v>
      </c>
      <c r="E19" s="17">
        <v>7650.0</v>
      </c>
      <c r="F19" s="18">
        <f t="shared" si="1"/>
        <v>318.75</v>
      </c>
      <c r="G19" s="18">
        <f t="shared" si="2"/>
        <v>108.375</v>
      </c>
      <c r="H19" s="17">
        <f t="shared" si="3"/>
        <v>427.125</v>
      </c>
      <c r="I19" s="18">
        <f t="shared" si="4"/>
        <v>10251</v>
      </c>
      <c r="J19" s="17">
        <v>500.0</v>
      </c>
    </row>
    <row r="20">
      <c r="A20" s="15">
        <v>15.0</v>
      </c>
      <c r="B20" s="16" t="s">
        <v>25</v>
      </c>
      <c r="C20" s="16">
        <v>1.0</v>
      </c>
      <c r="D20" s="16">
        <v>12.0</v>
      </c>
      <c r="E20" s="17">
        <v>9450.0</v>
      </c>
      <c r="F20" s="18">
        <f t="shared" si="1"/>
        <v>787.5</v>
      </c>
      <c r="G20" s="18">
        <f t="shared" si="2"/>
        <v>267.75</v>
      </c>
      <c r="H20" s="17">
        <f t="shared" si="3"/>
        <v>1055.25</v>
      </c>
      <c r="I20" s="18">
        <f t="shared" si="4"/>
        <v>12663</v>
      </c>
      <c r="J20" s="17">
        <v>1200.0</v>
      </c>
    </row>
    <row r="21" ht="15.75" customHeight="1">
      <c r="A21" s="15">
        <v>16.0</v>
      </c>
      <c r="B21" s="16" t="s">
        <v>26</v>
      </c>
      <c r="C21" s="16">
        <v>1.0</v>
      </c>
      <c r="D21" s="16">
        <v>24.0</v>
      </c>
      <c r="E21" s="17">
        <v>8800.0</v>
      </c>
      <c r="F21" s="18">
        <f t="shared" si="1"/>
        <v>366.6666667</v>
      </c>
      <c r="G21" s="18">
        <f t="shared" si="2"/>
        <v>124.6666667</v>
      </c>
      <c r="H21" s="17">
        <f t="shared" si="3"/>
        <v>491.3333333</v>
      </c>
      <c r="I21" s="18">
        <f t="shared" si="4"/>
        <v>11792</v>
      </c>
      <c r="J21" s="17">
        <v>600.0</v>
      </c>
    </row>
    <row r="22" ht="15.75" customHeight="1">
      <c r="A22" s="15">
        <v>17.0</v>
      </c>
      <c r="B22" s="16" t="s">
        <v>27</v>
      </c>
      <c r="C22" s="16">
        <v>3.0</v>
      </c>
      <c r="D22" s="16">
        <v>36.0</v>
      </c>
      <c r="E22" s="17">
        <v>10500.0</v>
      </c>
      <c r="F22" s="18">
        <f t="shared" si="1"/>
        <v>291.6666667</v>
      </c>
      <c r="G22" s="18">
        <f t="shared" si="2"/>
        <v>99.16666667</v>
      </c>
      <c r="H22" s="17">
        <f t="shared" si="3"/>
        <v>390.8333333</v>
      </c>
      <c r="I22" s="18">
        <f t="shared" si="4"/>
        <v>14070</v>
      </c>
      <c r="J22" s="17">
        <v>400.0</v>
      </c>
    </row>
    <row r="23" ht="15.75" customHeight="1">
      <c r="A23" s="15">
        <v>18.0</v>
      </c>
      <c r="B23" s="16" t="s">
        <v>28</v>
      </c>
      <c r="C23" s="16">
        <v>24.0</v>
      </c>
      <c r="D23" s="16">
        <v>120.0</v>
      </c>
      <c r="E23" s="17">
        <v>3800.0</v>
      </c>
      <c r="F23" s="18">
        <f t="shared" si="1"/>
        <v>31.66666667</v>
      </c>
      <c r="G23" s="18">
        <f t="shared" si="2"/>
        <v>10.76666667</v>
      </c>
      <c r="H23" s="17">
        <f t="shared" si="3"/>
        <v>42.43333333</v>
      </c>
      <c r="I23" s="18">
        <f t="shared" si="4"/>
        <v>5092</v>
      </c>
      <c r="J23" s="17">
        <v>50.0</v>
      </c>
    </row>
    <row r="24" ht="15.75" customHeight="1">
      <c r="A24" s="15">
        <v>19.0</v>
      </c>
      <c r="B24" s="16" t="s">
        <v>29</v>
      </c>
      <c r="C24" s="16">
        <v>1.0</v>
      </c>
      <c r="D24" s="16">
        <v>24.0</v>
      </c>
      <c r="E24" s="17">
        <v>3850.0</v>
      </c>
      <c r="F24" s="18">
        <f t="shared" si="1"/>
        <v>160.4166667</v>
      </c>
      <c r="G24" s="18">
        <f t="shared" si="2"/>
        <v>54.54166667</v>
      </c>
      <c r="H24" s="17">
        <f t="shared" si="3"/>
        <v>214.9583333</v>
      </c>
      <c r="I24" s="18">
        <f t="shared" si="4"/>
        <v>5159</v>
      </c>
      <c r="J24" s="17">
        <v>300.0</v>
      </c>
    </row>
    <row r="25" ht="15.75" customHeight="1">
      <c r="A25" s="15">
        <v>20.0</v>
      </c>
      <c r="B25" s="16" t="s">
        <v>30</v>
      </c>
      <c r="C25" s="16">
        <v>1.0</v>
      </c>
      <c r="D25" s="16">
        <v>12.0</v>
      </c>
      <c r="E25" s="17">
        <v>5000.0</v>
      </c>
      <c r="F25" s="18">
        <f t="shared" si="1"/>
        <v>416.6666667</v>
      </c>
      <c r="G25" s="18">
        <f t="shared" si="2"/>
        <v>141.6666667</v>
      </c>
      <c r="H25" s="17">
        <f t="shared" si="3"/>
        <v>558.3333333</v>
      </c>
      <c r="I25" s="18">
        <f t="shared" si="4"/>
        <v>6700</v>
      </c>
      <c r="J25" s="17">
        <v>600.0</v>
      </c>
    </row>
    <row r="26" ht="15.75" customHeight="1">
      <c r="A26" s="15">
        <v>21.0</v>
      </c>
      <c r="B26" s="16" t="s">
        <v>31</v>
      </c>
      <c r="C26" s="16">
        <v>3.0</v>
      </c>
      <c r="D26" s="16">
        <v>72.0</v>
      </c>
      <c r="E26" s="17">
        <v>3750.0</v>
      </c>
      <c r="F26" s="18">
        <f t="shared" si="1"/>
        <v>52.08333333</v>
      </c>
      <c r="G26" s="18">
        <f t="shared" si="2"/>
        <v>17.70833333</v>
      </c>
      <c r="H26" s="17">
        <f t="shared" si="3"/>
        <v>69.79166667</v>
      </c>
      <c r="I26" s="18">
        <f t="shared" si="4"/>
        <v>5025</v>
      </c>
      <c r="J26" s="17">
        <v>100.0</v>
      </c>
    </row>
    <row r="27" ht="15.75" customHeight="1">
      <c r="A27" s="15">
        <v>22.0</v>
      </c>
      <c r="B27" s="16" t="s">
        <v>32</v>
      </c>
      <c r="C27" s="16">
        <v>3.0</v>
      </c>
      <c r="D27" s="16">
        <v>144.0</v>
      </c>
      <c r="E27" s="17">
        <v>4050.0</v>
      </c>
      <c r="F27" s="18">
        <f t="shared" si="1"/>
        <v>28.125</v>
      </c>
      <c r="G27" s="18">
        <f t="shared" si="2"/>
        <v>9.5625</v>
      </c>
      <c r="H27" s="17">
        <f t="shared" si="3"/>
        <v>37.6875</v>
      </c>
      <c r="I27" s="18">
        <f t="shared" si="4"/>
        <v>5427</v>
      </c>
      <c r="J27" s="17">
        <v>50.0</v>
      </c>
    </row>
    <row r="28" ht="15.75" customHeight="1">
      <c r="A28" s="15">
        <v>23.0</v>
      </c>
      <c r="B28" s="16" t="s">
        <v>20</v>
      </c>
      <c r="C28" s="16">
        <v>5.0</v>
      </c>
      <c r="D28" s="16">
        <v>60.0</v>
      </c>
      <c r="E28" s="17">
        <v>11050.0</v>
      </c>
      <c r="F28" s="18">
        <f t="shared" si="1"/>
        <v>184.1666667</v>
      </c>
      <c r="G28" s="18">
        <f t="shared" si="2"/>
        <v>62.61666667</v>
      </c>
      <c r="H28" s="17">
        <f t="shared" si="3"/>
        <v>246.7833333</v>
      </c>
      <c r="I28" s="18">
        <f t="shared" si="4"/>
        <v>14807</v>
      </c>
      <c r="J28" s="17">
        <v>300.0</v>
      </c>
    </row>
    <row r="29" ht="15.75" customHeight="1">
      <c r="A29" s="15">
        <v>24.0</v>
      </c>
      <c r="B29" s="16" t="s">
        <v>33</v>
      </c>
      <c r="C29" s="16">
        <v>1.0</v>
      </c>
      <c r="D29" s="16">
        <v>24.0</v>
      </c>
      <c r="E29" s="17">
        <v>3500.0</v>
      </c>
      <c r="F29" s="18">
        <f t="shared" si="1"/>
        <v>145.8333333</v>
      </c>
      <c r="G29" s="18">
        <f t="shared" si="2"/>
        <v>49.58333333</v>
      </c>
      <c r="H29" s="17">
        <f t="shared" si="3"/>
        <v>195.4166667</v>
      </c>
      <c r="I29" s="18">
        <f t="shared" si="4"/>
        <v>4690</v>
      </c>
      <c r="J29" s="17">
        <v>200.0</v>
      </c>
    </row>
    <row r="30" ht="15.75" customHeight="1">
      <c r="A30" s="15">
        <v>25.0</v>
      </c>
      <c r="B30" s="16" t="s">
        <v>34</v>
      </c>
      <c r="C30" s="16">
        <v>4.0</v>
      </c>
      <c r="D30" s="16">
        <v>200.0</v>
      </c>
      <c r="E30" s="17">
        <v>16000.0</v>
      </c>
      <c r="F30" s="18">
        <f t="shared" si="1"/>
        <v>80</v>
      </c>
      <c r="G30" s="18">
        <f t="shared" si="2"/>
        <v>27.2</v>
      </c>
      <c r="H30" s="17">
        <f t="shared" si="3"/>
        <v>107.2</v>
      </c>
      <c r="I30" s="18">
        <f t="shared" si="4"/>
        <v>21440</v>
      </c>
      <c r="J30" s="17">
        <v>120.0</v>
      </c>
    </row>
    <row r="31" ht="15.75" customHeight="1">
      <c r="A31" s="15">
        <v>26.0</v>
      </c>
      <c r="B31" s="16" t="s">
        <v>35</v>
      </c>
      <c r="C31" s="16">
        <v>12.0</v>
      </c>
      <c r="D31" s="16">
        <v>120.0</v>
      </c>
      <c r="E31" s="17">
        <v>13000.0</v>
      </c>
      <c r="F31" s="18">
        <f t="shared" si="1"/>
        <v>108.3333333</v>
      </c>
      <c r="G31" s="18">
        <f t="shared" si="2"/>
        <v>36.83333333</v>
      </c>
      <c r="H31" s="17">
        <f t="shared" si="3"/>
        <v>145.1666667</v>
      </c>
      <c r="I31" s="18">
        <f t="shared" si="4"/>
        <v>17420</v>
      </c>
      <c r="J31" s="17">
        <v>250.0</v>
      </c>
    </row>
    <row r="32" ht="15.75" customHeight="1">
      <c r="A32" s="15">
        <v>27.0</v>
      </c>
      <c r="B32" s="16" t="s">
        <v>36</v>
      </c>
      <c r="C32" s="16">
        <v>1.0</v>
      </c>
      <c r="D32" s="16">
        <v>10.0</v>
      </c>
      <c r="E32" s="17">
        <v>2000.0</v>
      </c>
      <c r="F32" s="18">
        <f t="shared" si="1"/>
        <v>200</v>
      </c>
      <c r="G32" s="18">
        <f t="shared" si="2"/>
        <v>68</v>
      </c>
      <c r="H32" s="17">
        <f t="shared" si="3"/>
        <v>268</v>
      </c>
      <c r="I32" s="18">
        <f t="shared" si="4"/>
        <v>2680</v>
      </c>
      <c r="J32" s="17">
        <v>500.0</v>
      </c>
    </row>
    <row r="33" ht="15.75" customHeight="1">
      <c r="A33" s="15">
        <v>28.0</v>
      </c>
      <c r="B33" s="16" t="s">
        <v>37</v>
      </c>
      <c r="C33" s="16">
        <v>1.0</v>
      </c>
      <c r="D33" s="16">
        <v>24.0</v>
      </c>
      <c r="E33" s="17">
        <v>15500.0</v>
      </c>
      <c r="F33" s="18">
        <f t="shared" si="1"/>
        <v>645.8333333</v>
      </c>
      <c r="G33" s="18">
        <f t="shared" si="2"/>
        <v>219.5833333</v>
      </c>
      <c r="H33" s="17">
        <f t="shared" si="3"/>
        <v>865.4166667</v>
      </c>
      <c r="I33" s="18">
        <f t="shared" si="4"/>
        <v>20770</v>
      </c>
      <c r="J33" s="17">
        <v>1000.0</v>
      </c>
    </row>
    <row r="34" ht="15.75" customHeight="1">
      <c r="A34" s="15">
        <v>29.0</v>
      </c>
      <c r="B34" s="16" t="s">
        <v>38</v>
      </c>
      <c r="C34" s="16">
        <v>3.0</v>
      </c>
      <c r="D34" s="16">
        <v>36.0</v>
      </c>
      <c r="E34" s="17">
        <v>12000.0</v>
      </c>
      <c r="F34" s="18">
        <f t="shared" si="1"/>
        <v>333.3333333</v>
      </c>
      <c r="G34" s="18">
        <f t="shared" si="2"/>
        <v>113.3333333</v>
      </c>
      <c r="H34" s="17">
        <f t="shared" si="3"/>
        <v>446.6666667</v>
      </c>
      <c r="I34" s="18">
        <f t="shared" si="4"/>
        <v>16080</v>
      </c>
      <c r="J34" s="17">
        <v>550.0</v>
      </c>
    </row>
    <row r="35" ht="15.75" customHeight="1">
      <c r="A35" s="15">
        <v>30.0</v>
      </c>
      <c r="B35" s="16" t="s">
        <v>20</v>
      </c>
      <c r="C35" s="16">
        <v>3.0</v>
      </c>
      <c r="D35" s="16">
        <v>36.0</v>
      </c>
      <c r="E35" s="17">
        <v>7200.0</v>
      </c>
      <c r="F35" s="18">
        <f t="shared" si="1"/>
        <v>200</v>
      </c>
      <c r="G35" s="18">
        <f t="shared" si="2"/>
        <v>68</v>
      </c>
      <c r="H35" s="17">
        <f t="shared" si="3"/>
        <v>268</v>
      </c>
      <c r="I35" s="18">
        <f t="shared" si="4"/>
        <v>9648</v>
      </c>
      <c r="J35" s="17">
        <v>300.0</v>
      </c>
    </row>
    <row r="36" ht="15.75" customHeight="1">
      <c r="A36" s="15">
        <v>31.0</v>
      </c>
      <c r="B36" s="16" t="s">
        <v>39</v>
      </c>
      <c r="C36" s="16">
        <v>4.0</v>
      </c>
      <c r="D36" s="16">
        <v>40.0</v>
      </c>
      <c r="E36" s="17">
        <v>5200.0</v>
      </c>
      <c r="F36" s="18">
        <f t="shared" si="1"/>
        <v>130</v>
      </c>
      <c r="G36" s="18">
        <f t="shared" si="2"/>
        <v>44.2</v>
      </c>
      <c r="H36" s="17">
        <f t="shared" si="3"/>
        <v>174.2</v>
      </c>
      <c r="I36" s="18">
        <f t="shared" si="4"/>
        <v>6968</v>
      </c>
      <c r="J36" s="17">
        <v>200.0</v>
      </c>
    </row>
    <row r="37" ht="15.75" customHeight="1">
      <c r="A37" s="15">
        <v>32.0</v>
      </c>
      <c r="B37" s="16" t="s">
        <v>40</v>
      </c>
      <c r="C37" s="16">
        <v>16.0</v>
      </c>
      <c r="D37" s="16">
        <v>384.0</v>
      </c>
      <c r="E37" s="17">
        <v>91200.0</v>
      </c>
      <c r="F37" s="18">
        <f t="shared" si="1"/>
        <v>237.5</v>
      </c>
      <c r="G37" s="18">
        <f t="shared" si="2"/>
        <v>80.75</v>
      </c>
      <c r="H37" s="17">
        <f t="shared" si="3"/>
        <v>318.25</v>
      </c>
      <c r="I37" s="18">
        <f t="shared" si="4"/>
        <v>122208</v>
      </c>
      <c r="J37" s="17">
        <v>300.0</v>
      </c>
    </row>
    <row r="38" ht="15.75" customHeight="1">
      <c r="A38" s="15">
        <v>33.0</v>
      </c>
      <c r="B38" s="16" t="s">
        <v>41</v>
      </c>
      <c r="C38" s="16">
        <v>1.0</v>
      </c>
      <c r="D38" s="16">
        <v>24.0</v>
      </c>
      <c r="E38" s="17">
        <v>11800.0</v>
      </c>
      <c r="F38" s="18">
        <f t="shared" si="1"/>
        <v>491.6666667</v>
      </c>
      <c r="G38" s="18">
        <f t="shared" si="2"/>
        <v>167.1666667</v>
      </c>
      <c r="H38" s="17">
        <f t="shared" si="3"/>
        <v>658.8333333</v>
      </c>
      <c r="I38" s="18">
        <f t="shared" si="4"/>
        <v>15812</v>
      </c>
      <c r="J38" s="17">
        <v>800.0</v>
      </c>
    </row>
    <row r="39" ht="15.75" customHeight="1">
      <c r="A39" s="20"/>
      <c r="B39" s="20"/>
      <c r="C39" s="20"/>
      <c r="D39" s="20"/>
      <c r="E39" s="20"/>
      <c r="F39" s="20"/>
      <c r="G39" s="20"/>
      <c r="H39" s="20"/>
      <c r="I39" s="20"/>
      <c r="J39" s="20"/>
    </row>
    <row r="40" ht="15.75" customHeight="1">
      <c r="A40" s="3"/>
      <c r="B40" s="10" t="s">
        <v>42</v>
      </c>
      <c r="C40" s="11"/>
      <c r="D40" s="11"/>
      <c r="E40" s="11"/>
      <c r="F40" s="4"/>
      <c r="G40" s="4"/>
      <c r="H40" s="5"/>
      <c r="I40" s="4"/>
      <c r="J40" s="5"/>
    </row>
    <row r="41" ht="15.75" customHeight="1">
      <c r="A41" s="12" t="s">
        <v>2</v>
      </c>
      <c r="B41" s="13" t="s">
        <v>3</v>
      </c>
      <c r="C41" s="13" t="s">
        <v>4</v>
      </c>
      <c r="D41" s="13" t="s">
        <v>5</v>
      </c>
      <c r="E41" s="14" t="s">
        <v>6</v>
      </c>
      <c r="F41" s="14" t="s">
        <v>7</v>
      </c>
      <c r="G41" s="14">
        <v>0.34</v>
      </c>
      <c r="H41" s="14" t="s">
        <v>8</v>
      </c>
      <c r="I41" s="14" t="s">
        <v>9</v>
      </c>
      <c r="J41" s="14" t="s">
        <v>10</v>
      </c>
    </row>
    <row r="42" ht="15.75" customHeight="1">
      <c r="A42" s="15">
        <v>1.0</v>
      </c>
      <c r="B42" s="16" t="s">
        <v>11</v>
      </c>
      <c r="C42" s="16">
        <v>1.0</v>
      </c>
      <c r="D42" s="16">
        <v>450.0</v>
      </c>
      <c r="E42" s="17">
        <v>24750.0</v>
      </c>
      <c r="F42" s="18">
        <f t="shared" ref="F42:F43" si="5">E42/D42</f>
        <v>55</v>
      </c>
      <c r="G42" s="18">
        <f t="shared" ref="G42:G43" si="6">(F42*34)/100</f>
        <v>18.7</v>
      </c>
      <c r="H42" s="17">
        <f t="shared" ref="H42:H43" si="7">SUM(F42,G42)</f>
        <v>73.7</v>
      </c>
      <c r="I42" s="18">
        <f t="shared" ref="I42:I43" si="8">H42*D42</f>
        <v>33165</v>
      </c>
      <c r="J42" s="17">
        <v>75.0</v>
      </c>
    </row>
    <row r="43" ht="15.75" customHeight="1">
      <c r="A43" s="15">
        <v>2.0</v>
      </c>
      <c r="B43" s="16" t="s">
        <v>43</v>
      </c>
      <c r="C43" s="16">
        <v>2.0</v>
      </c>
      <c r="D43" s="19">
        <v>24.0</v>
      </c>
      <c r="E43" s="17">
        <v>13000.0</v>
      </c>
      <c r="F43" s="18">
        <f t="shared" si="5"/>
        <v>541.6666667</v>
      </c>
      <c r="G43" s="18">
        <f t="shared" si="6"/>
        <v>184.1666667</v>
      </c>
      <c r="H43" s="17">
        <f t="shared" si="7"/>
        <v>725.8333333</v>
      </c>
      <c r="I43" s="18">
        <f t="shared" si="8"/>
        <v>17420</v>
      </c>
      <c r="J43" s="17">
        <v>1000.0</v>
      </c>
    </row>
    <row r="44" ht="15.75" customHeight="1">
      <c r="A44" s="20"/>
      <c r="B44" s="20"/>
      <c r="C44" s="20"/>
      <c r="D44" s="20"/>
      <c r="E44" s="20"/>
      <c r="F44" s="20"/>
      <c r="G44" s="20"/>
      <c r="H44" s="20"/>
      <c r="I44" s="20"/>
      <c r="J44" s="20"/>
    </row>
    <row r="45" ht="15.75" customHeight="1">
      <c r="A45" s="3"/>
      <c r="B45" s="10" t="s">
        <v>44</v>
      </c>
      <c r="C45" s="11"/>
      <c r="D45" s="11"/>
      <c r="E45" s="11"/>
      <c r="F45" s="4"/>
      <c r="G45" s="4"/>
      <c r="H45" s="5"/>
      <c r="I45" s="4"/>
      <c r="J45" s="5"/>
    </row>
    <row r="46" ht="15.75" customHeight="1">
      <c r="A46" s="12" t="s">
        <v>2</v>
      </c>
      <c r="B46" s="13" t="s">
        <v>3</v>
      </c>
      <c r="C46" s="13" t="s">
        <v>4</v>
      </c>
      <c r="D46" s="13" t="s">
        <v>5</v>
      </c>
      <c r="E46" s="14" t="s">
        <v>6</v>
      </c>
      <c r="F46" s="14" t="s">
        <v>7</v>
      </c>
      <c r="G46" s="14">
        <v>0.34</v>
      </c>
      <c r="H46" s="14" t="s">
        <v>8</v>
      </c>
      <c r="I46" s="14" t="s">
        <v>9</v>
      </c>
      <c r="J46" s="14" t="s">
        <v>10</v>
      </c>
    </row>
    <row r="47" ht="15.75" customHeight="1">
      <c r="A47" s="15">
        <v>1.0</v>
      </c>
      <c r="B47" s="16" t="s">
        <v>11</v>
      </c>
      <c r="C47" s="16">
        <v>1.0</v>
      </c>
      <c r="D47" s="16">
        <v>450.0</v>
      </c>
      <c r="E47" s="17">
        <v>24750.0</v>
      </c>
      <c r="F47" s="18">
        <f t="shared" ref="F47:F68" si="9">E47/D47</f>
        <v>55</v>
      </c>
      <c r="G47" s="18">
        <f t="shared" ref="G47:G68" si="10">(F47*34)/100</f>
        <v>18.7</v>
      </c>
      <c r="H47" s="17">
        <f t="shared" ref="H47:H68" si="11">SUM(F47,G47)</f>
        <v>73.7</v>
      </c>
      <c r="I47" s="18">
        <f t="shared" ref="I47:I68" si="12">H47*D47</f>
        <v>33165</v>
      </c>
      <c r="J47" s="17">
        <v>75.0</v>
      </c>
    </row>
    <row r="48" ht="15.75" customHeight="1">
      <c r="A48" s="15">
        <v>2.0</v>
      </c>
      <c r="B48" s="16" t="s">
        <v>45</v>
      </c>
      <c r="C48" s="16">
        <v>1.0</v>
      </c>
      <c r="D48" s="19">
        <v>5.0</v>
      </c>
      <c r="E48" s="17">
        <v>2250.0</v>
      </c>
      <c r="F48" s="18">
        <f t="shared" si="9"/>
        <v>450</v>
      </c>
      <c r="G48" s="18">
        <f t="shared" si="10"/>
        <v>153</v>
      </c>
      <c r="H48" s="17">
        <f t="shared" si="11"/>
        <v>603</v>
      </c>
      <c r="I48" s="18">
        <f t="shared" si="12"/>
        <v>3015</v>
      </c>
      <c r="J48" s="17">
        <v>1000.0</v>
      </c>
    </row>
    <row r="49" ht="15.75" customHeight="1">
      <c r="A49" s="15">
        <v>3.0</v>
      </c>
      <c r="B49" s="16" t="s">
        <v>46</v>
      </c>
      <c r="C49" s="16">
        <v>1.0</v>
      </c>
      <c r="D49" s="16">
        <v>6.0</v>
      </c>
      <c r="E49" s="17">
        <v>4500.0</v>
      </c>
      <c r="F49" s="18">
        <f t="shared" si="9"/>
        <v>750</v>
      </c>
      <c r="G49" s="18">
        <f t="shared" si="10"/>
        <v>255</v>
      </c>
      <c r="H49" s="17">
        <f t="shared" si="11"/>
        <v>1005</v>
      </c>
      <c r="I49" s="18">
        <f t="shared" si="12"/>
        <v>6030</v>
      </c>
      <c r="J49" s="17">
        <v>1200.0</v>
      </c>
    </row>
    <row r="50" ht="15.75" customHeight="1">
      <c r="A50" s="15">
        <v>4.0</v>
      </c>
      <c r="B50" s="16" t="s">
        <v>47</v>
      </c>
      <c r="C50" s="16">
        <v>4.0</v>
      </c>
      <c r="D50" s="16">
        <v>96.0</v>
      </c>
      <c r="E50" s="17">
        <v>10800.0</v>
      </c>
      <c r="F50" s="18">
        <f t="shared" si="9"/>
        <v>112.5</v>
      </c>
      <c r="G50" s="18">
        <f t="shared" si="10"/>
        <v>38.25</v>
      </c>
      <c r="H50" s="17">
        <f t="shared" si="11"/>
        <v>150.75</v>
      </c>
      <c r="I50" s="18">
        <f t="shared" si="12"/>
        <v>14472</v>
      </c>
      <c r="J50" s="17">
        <v>200.0</v>
      </c>
    </row>
    <row r="51" ht="15.75" customHeight="1">
      <c r="A51" s="15">
        <v>5.0</v>
      </c>
      <c r="B51" s="16" t="s">
        <v>48</v>
      </c>
      <c r="C51" s="16">
        <v>1.0</v>
      </c>
      <c r="D51" s="16">
        <v>24.0</v>
      </c>
      <c r="E51" s="17">
        <v>5700.0</v>
      </c>
      <c r="F51" s="18">
        <f t="shared" si="9"/>
        <v>237.5</v>
      </c>
      <c r="G51" s="18">
        <f t="shared" si="10"/>
        <v>80.75</v>
      </c>
      <c r="H51" s="17">
        <f t="shared" si="11"/>
        <v>318.25</v>
      </c>
      <c r="I51" s="18">
        <f t="shared" si="12"/>
        <v>7638</v>
      </c>
      <c r="J51" s="17">
        <v>300.0</v>
      </c>
    </row>
    <row r="52" ht="15.75" customHeight="1">
      <c r="A52" s="15"/>
      <c r="B52" s="16" t="s">
        <v>49</v>
      </c>
      <c r="C52" s="16">
        <v>1.0</v>
      </c>
      <c r="D52" s="16">
        <v>24.0</v>
      </c>
      <c r="E52" s="17">
        <v>4950.0</v>
      </c>
      <c r="F52" s="18">
        <f t="shared" si="9"/>
        <v>206.25</v>
      </c>
      <c r="G52" s="18">
        <f t="shared" si="10"/>
        <v>70.125</v>
      </c>
      <c r="H52" s="17">
        <f t="shared" si="11"/>
        <v>276.375</v>
      </c>
      <c r="I52" s="18">
        <f t="shared" si="12"/>
        <v>6633</v>
      </c>
      <c r="J52" s="17">
        <v>300.0</v>
      </c>
    </row>
    <row r="53" ht="15.75" customHeight="1">
      <c r="A53" s="15"/>
      <c r="B53" s="16" t="s">
        <v>50</v>
      </c>
      <c r="C53" s="16">
        <v>4.0</v>
      </c>
      <c r="D53" s="16">
        <v>96.0</v>
      </c>
      <c r="E53" s="17">
        <v>7800.0</v>
      </c>
      <c r="F53" s="18">
        <f t="shared" si="9"/>
        <v>81.25</v>
      </c>
      <c r="G53" s="18">
        <f t="shared" si="10"/>
        <v>27.625</v>
      </c>
      <c r="H53" s="17">
        <f t="shared" si="11"/>
        <v>108.875</v>
      </c>
      <c r="I53" s="18">
        <f t="shared" si="12"/>
        <v>10452</v>
      </c>
      <c r="J53" s="17">
        <v>150.0</v>
      </c>
    </row>
    <row r="54" ht="15.75" customHeight="1">
      <c r="A54" s="15"/>
      <c r="B54" s="16" t="s">
        <v>51</v>
      </c>
      <c r="C54" s="16">
        <v>4.0</v>
      </c>
      <c r="D54" s="16">
        <v>108.0</v>
      </c>
      <c r="E54" s="17">
        <v>14600.0</v>
      </c>
      <c r="F54" s="18">
        <f t="shared" si="9"/>
        <v>135.1851852</v>
      </c>
      <c r="G54" s="18">
        <f t="shared" si="10"/>
        <v>45.96296296</v>
      </c>
      <c r="H54" s="17">
        <f t="shared" si="11"/>
        <v>181.1481481</v>
      </c>
      <c r="I54" s="18">
        <f t="shared" si="12"/>
        <v>19564</v>
      </c>
      <c r="J54" s="17">
        <v>200.0</v>
      </c>
    </row>
    <row r="55" ht="15.75" customHeight="1">
      <c r="A55" s="15"/>
      <c r="B55" s="16" t="s">
        <v>52</v>
      </c>
      <c r="C55" s="16">
        <v>1.0</v>
      </c>
      <c r="D55" s="16">
        <v>6.0</v>
      </c>
      <c r="E55" s="17">
        <v>5850.0</v>
      </c>
      <c r="F55" s="18">
        <f t="shared" si="9"/>
        <v>975</v>
      </c>
      <c r="G55" s="18">
        <f t="shared" si="10"/>
        <v>331.5</v>
      </c>
      <c r="H55" s="17">
        <f t="shared" si="11"/>
        <v>1306.5</v>
      </c>
      <c r="I55" s="18">
        <f t="shared" si="12"/>
        <v>7839</v>
      </c>
      <c r="J55" s="17">
        <v>1300.0</v>
      </c>
    </row>
    <row r="56" ht="15.75" customHeight="1">
      <c r="A56" s="15"/>
      <c r="B56" s="16" t="s">
        <v>53</v>
      </c>
      <c r="C56" s="16">
        <v>1.0</v>
      </c>
      <c r="D56" s="16">
        <v>6.0</v>
      </c>
      <c r="E56" s="17">
        <v>8000.0</v>
      </c>
      <c r="F56" s="18">
        <f t="shared" si="9"/>
        <v>1333.333333</v>
      </c>
      <c r="G56" s="18">
        <f t="shared" si="10"/>
        <v>453.3333333</v>
      </c>
      <c r="H56" s="17">
        <f t="shared" si="11"/>
        <v>1786.666667</v>
      </c>
      <c r="I56" s="18">
        <f t="shared" si="12"/>
        <v>10720</v>
      </c>
      <c r="J56" s="17">
        <v>2200.0</v>
      </c>
    </row>
    <row r="57" ht="15.75" customHeight="1">
      <c r="A57" s="15"/>
      <c r="B57" s="16" t="s">
        <v>54</v>
      </c>
      <c r="C57" s="16">
        <v>1.0</v>
      </c>
      <c r="D57" s="16">
        <v>24.0</v>
      </c>
      <c r="E57" s="17">
        <v>11000.0</v>
      </c>
      <c r="F57" s="18">
        <f t="shared" si="9"/>
        <v>458.3333333</v>
      </c>
      <c r="G57" s="18">
        <f t="shared" si="10"/>
        <v>155.8333333</v>
      </c>
      <c r="H57" s="17">
        <f t="shared" si="11"/>
        <v>614.1666667</v>
      </c>
      <c r="I57" s="18">
        <f t="shared" si="12"/>
        <v>14740</v>
      </c>
      <c r="J57" s="17">
        <v>650.0</v>
      </c>
    </row>
    <row r="58" ht="15.75" customHeight="1">
      <c r="A58" s="15"/>
      <c r="B58" s="16" t="s">
        <v>55</v>
      </c>
      <c r="C58" s="16">
        <v>1.0</v>
      </c>
      <c r="D58" s="16">
        <v>24.0</v>
      </c>
      <c r="E58" s="17">
        <v>4500.0</v>
      </c>
      <c r="F58" s="18">
        <f t="shared" si="9"/>
        <v>187.5</v>
      </c>
      <c r="G58" s="18">
        <f t="shared" si="10"/>
        <v>63.75</v>
      </c>
      <c r="H58" s="17">
        <f t="shared" si="11"/>
        <v>251.25</v>
      </c>
      <c r="I58" s="18">
        <f t="shared" si="12"/>
        <v>6030</v>
      </c>
      <c r="J58" s="17">
        <v>250.0</v>
      </c>
    </row>
    <row r="59" ht="15.75" customHeight="1">
      <c r="A59" s="15"/>
      <c r="B59" s="16" t="s">
        <v>56</v>
      </c>
      <c r="C59" s="16">
        <v>1.0</v>
      </c>
      <c r="D59" s="16">
        <v>24.0</v>
      </c>
      <c r="E59" s="17">
        <v>8200.0</v>
      </c>
      <c r="F59" s="18">
        <f t="shared" si="9"/>
        <v>341.6666667</v>
      </c>
      <c r="G59" s="18">
        <f t="shared" si="10"/>
        <v>116.1666667</v>
      </c>
      <c r="H59" s="17">
        <f t="shared" si="11"/>
        <v>457.8333333</v>
      </c>
      <c r="I59" s="18">
        <f t="shared" si="12"/>
        <v>10988</v>
      </c>
      <c r="J59" s="17">
        <v>500.0</v>
      </c>
    </row>
    <row r="60" ht="15.75" customHeight="1">
      <c r="A60" s="15"/>
      <c r="B60" s="16" t="s">
        <v>57</v>
      </c>
      <c r="C60" s="16">
        <v>1.0</v>
      </c>
      <c r="D60" s="16">
        <v>6.0</v>
      </c>
      <c r="E60" s="17">
        <v>5500.0</v>
      </c>
      <c r="F60" s="18">
        <f t="shared" si="9"/>
        <v>916.6666667</v>
      </c>
      <c r="G60" s="18">
        <f t="shared" si="10"/>
        <v>311.6666667</v>
      </c>
      <c r="H60" s="17">
        <f t="shared" si="11"/>
        <v>1228.333333</v>
      </c>
      <c r="I60" s="18">
        <f t="shared" si="12"/>
        <v>7370</v>
      </c>
      <c r="J60" s="17">
        <v>1500.0</v>
      </c>
    </row>
    <row r="61" ht="15.75" customHeight="1">
      <c r="A61" s="15">
        <v>6.0</v>
      </c>
      <c r="B61" s="16" t="s">
        <v>58</v>
      </c>
      <c r="C61" s="16">
        <v>2.0</v>
      </c>
      <c r="D61" s="16">
        <v>48.0</v>
      </c>
      <c r="E61" s="17">
        <v>40200.0</v>
      </c>
      <c r="F61" s="18">
        <f t="shared" si="9"/>
        <v>837.5</v>
      </c>
      <c r="G61" s="18">
        <f t="shared" si="10"/>
        <v>284.75</v>
      </c>
      <c r="H61" s="17">
        <f t="shared" si="11"/>
        <v>1122.25</v>
      </c>
      <c r="I61" s="18">
        <f t="shared" si="12"/>
        <v>53868</v>
      </c>
      <c r="J61" s="17">
        <v>1300.0</v>
      </c>
    </row>
    <row r="62" ht="15.75" customHeight="1">
      <c r="A62" s="15"/>
      <c r="B62" s="16" t="s">
        <v>59</v>
      </c>
      <c r="C62" s="16">
        <v>1.0</v>
      </c>
      <c r="D62" s="16">
        <v>200.0</v>
      </c>
      <c r="E62" s="17">
        <v>24000.0</v>
      </c>
      <c r="F62" s="18">
        <f t="shared" si="9"/>
        <v>120</v>
      </c>
      <c r="G62" s="18">
        <f t="shared" si="10"/>
        <v>40.8</v>
      </c>
      <c r="H62" s="17">
        <f t="shared" si="11"/>
        <v>160.8</v>
      </c>
      <c r="I62" s="18">
        <f t="shared" si="12"/>
        <v>32160</v>
      </c>
      <c r="J62" s="17">
        <v>300.0</v>
      </c>
    </row>
    <row r="63" ht="15.75" customHeight="1">
      <c r="A63" s="15"/>
      <c r="B63" s="16" t="s">
        <v>60</v>
      </c>
      <c r="C63" s="16">
        <v>1.0</v>
      </c>
      <c r="D63" s="16">
        <v>20.0</v>
      </c>
      <c r="E63" s="17">
        <v>11000.0</v>
      </c>
      <c r="F63" s="18">
        <f t="shared" si="9"/>
        <v>550</v>
      </c>
      <c r="G63" s="18">
        <f t="shared" si="10"/>
        <v>187</v>
      </c>
      <c r="H63" s="17">
        <f t="shared" si="11"/>
        <v>737</v>
      </c>
      <c r="I63" s="18">
        <f t="shared" si="12"/>
        <v>14740</v>
      </c>
      <c r="J63" s="17">
        <v>750.0</v>
      </c>
    </row>
    <row r="64" ht="15.75" customHeight="1">
      <c r="A64" s="15">
        <v>7.0</v>
      </c>
      <c r="B64" s="16" t="s">
        <v>61</v>
      </c>
      <c r="C64" s="16">
        <v>1.0</v>
      </c>
      <c r="D64" s="16">
        <v>360.0</v>
      </c>
      <c r="E64" s="17">
        <v>48996.0</v>
      </c>
      <c r="F64" s="18">
        <f t="shared" si="9"/>
        <v>136.1</v>
      </c>
      <c r="G64" s="18">
        <f t="shared" si="10"/>
        <v>46.274</v>
      </c>
      <c r="H64" s="17">
        <f t="shared" si="11"/>
        <v>182.374</v>
      </c>
      <c r="I64" s="18">
        <f t="shared" si="12"/>
        <v>65654.64</v>
      </c>
      <c r="J64" s="17">
        <v>190.0</v>
      </c>
    </row>
    <row r="65" ht="15.75" customHeight="1">
      <c r="A65" s="15"/>
      <c r="B65" s="16" t="s">
        <v>62</v>
      </c>
      <c r="C65" s="16">
        <v>1.0</v>
      </c>
      <c r="D65" s="16">
        <v>100.0</v>
      </c>
      <c r="E65" s="17">
        <v>20250.0</v>
      </c>
      <c r="F65" s="18">
        <f t="shared" si="9"/>
        <v>202.5</v>
      </c>
      <c r="G65" s="18">
        <f t="shared" si="10"/>
        <v>68.85</v>
      </c>
      <c r="H65" s="17">
        <f t="shared" si="11"/>
        <v>271.35</v>
      </c>
      <c r="I65" s="18">
        <f t="shared" si="12"/>
        <v>27135</v>
      </c>
      <c r="J65" s="17">
        <v>200.0</v>
      </c>
    </row>
    <row r="66" ht="15.75" customHeight="1">
      <c r="A66" s="15"/>
      <c r="B66" s="16" t="s">
        <v>63</v>
      </c>
      <c r="C66" s="16">
        <v>1.0</v>
      </c>
      <c r="D66" s="16">
        <v>30.0</v>
      </c>
      <c r="E66" s="17">
        <v>6000.0</v>
      </c>
      <c r="F66" s="18">
        <f t="shared" si="9"/>
        <v>200</v>
      </c>
      <c r="G66" s="18">
        <f t="shared" si="10"/>
        <v>68</v>
      </c>
      <c r="H66" s="17">
        <f t="shared" si="11"/>
        <v>268</v>
      </c>
      <c r="I66" s="18">
        <f t="shared" si="12"/>
        <v>8040</v>
      </c>
      <c r="J66" s="17">
        <v>400.0</v>
      </c>
    </row>
    <row r="67" ht="15.75" customHeight="1">
      <c r="A67" s="15"/>
      <c r="B67" s="16" t="s">
        <v>64</v>
      </c>
      <c r="C67" s="16">
        <v>1.0</v>
      </c>
      <c r="D67" s="16">
        <v>78.0</v>
      </c>
      <c r="E67" s="17">
        <v>34500.0</v>
      </c>
      <c r="F67" s="18">
        <f t="shared" si="9"/>
        <v>442.3076923</v>
      </c>
      <c r="G67" s="18">
        <f t="shared" si="10"/>
        <v>150.3846154</v>
      </c>
      <c r="H67" s="17">
        <f t="shared" si="11"/>
        <v>592.6923077</v>
      </c>
      <c r="I67" s="18">
        <f t="shared" si="12"/>
        <v>46230</v>
      </c>
      <c r="J67" s="17">
        <v>1000.0</v>
      </c>
    </row>
    <row r="68" ht="15.75" customHeight="1">
      <c r="A68" s="15">
        <v>8.0</v>
      </c>
      <c r="B68" s="16" t="s">
        <v>25</v>
      </c>
      <c r="C68" s="16">
        <v>12.0</v>
      </c>
      <c r="D68" s="16">
        <v>12.0</v>
      </c>
      <c r="E68" s="17">
        <v>9700.0</v>
      </c>
      <c r="F68" s="18">
        <f t="shared" si="9"/>
        <v>808.3333333</v>
      </c>
      <c r="G68" s="18">
        <f t="shared" si="10"/>
        <v>274.8333333</v>
      </c>
      <c r="H68" s="17">
        <f t="shared" si="11"/>
        <v>1083.166667</v>
      </c>
      <c r="I68" s="18">
        <f t="shared" si="12"/>
        <v>12998</v>
      </c>
      <c r="J68" s="17">
        <v>1200.0</v>
      </c>
    </row>
    <row r="69" ht="15.7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</row>
    <row r="70" ht="15.75" customHeight="1">
      <c r="A70" s="3"/>
      <c r="B70" s="10" t="s">
        <v>65</v>
      </c>
      <c r="C70" s="11"/>
      <c r="D70" s="11"/>
      <c r="E70" s="11"/>
      <c r="F70" s="4"/>
      <c r="G70" s="4"/>
      <c r="H70" s="5"/>
      <c r="I70" s="4"/>
      <c r="J70" s="5"/>
    </row>
    <row r="71" ht="15.75" customHeight="1">
      <c r="A71" s="12" t="s">
        <v>2</v>
      </c>
      <c r="B71" s="13" t="s">
        <v>3</v>
      </c>
      <c r="C71" s="13" t="s">
        <v>4</v>
      </c>
      <c r="D71" s="13" t="s">
        <v>5</v>
      </c>
      <c r="E71" s="14" t="s">
        <v>6</v>
      </c>
      <c r="F71" s="14" t="s">
        <v>7</v>
      </c>
      <c r="G71" s="14">
        <v>0.34</v>
      </c>
      <c r="H71" s="14" t="s">
        <v>8</v>
      </c>
      <c r="I71" s="14" t="s">
        <v>9</v>
      </c>
      <c r="J71" s="14" t="s">
        <v>10</v>
      </c>
    </row>
    <row r="72" ht="15.75" customHeight="1">
      <c r="A72" s="15">
        <v>1.0</v>
      </c>
      <c r="B72" s="16" t="s">
        <v>11</v>
      </c>
      <c r="C72" s="16">
        <v>1.0</v>
      </c>
      <c r="D72" s="16">
        <v>450.0</v>
      </c>
      <c r="E72" s="17">
        <v>24750.0</v>
      </c>
      <c r="F72" s="18">
        <f t="shared" ref="F72:F90" si="13">E72/D72</f>
        <v>55</v>
      </c>
      <c r="G72" s="18">
        <f t="shared" ref="G72:G90" si="14">(F72*34)/100</f>
        <v>18.7</v>
      </c>
      <c r="H72" s="17">
        <f t="shared" ref="H72:H90" si="15">SUM(F72,G72)</f>
        <v>73.7</v>
      </c>
      <c r="I72" s="18">
        <f t="shared" ref="I72:I90" si="16">H72*D72</f>
        <v>33165</v>
      </c>
      <c r="J72" s="17">
        <v>75.0</v>
      </c>
    </row>
    <row r="73" ht="15.75" customHeight="1">
      <c r="A73" s="15">
        <v>2.0</v>
      </c>
      <c r="B73" s="16" t="s">
        <v>66</v>
      </c>
      <c r="C73" s="16">
        <v>1.0</v>
      </c>
      <c r="D73" s="19">
        <v>6.0</v>
      </c>
      <c r="E73" s="17">
        <v>19800.0</v>
      </c>
      <c r="F73" s="18">
        <f t="shared" si="13"/>
        <v>3300</v>
      </c>
      <c r="G73" s="18">
        <f t="shared" si="14"/>
        <v>1122</v>
      </c>
      <c r="H73" s="17">
        <f t="shared" si="15"/>
        <v>4422</v>
      </c>
      <c r="I73" s="18">
        <f t="shared" si="16"/>
        <v>26532</v>
      </c>
      <c r="J73" s="17">
        <v>1000.0</v>
      </c>
    </row>
    <row r="74" ht="15.75" customHeight="1">
      <c r="A74" s="15">
        <v>3.0</v>
      </c>
      <c r="B74" s="16" t="s">
        <v>67</v>
      </c>
      <c r="C74" s="16">
        <v>1.0</v>
      </c>
      <c r="D74" s="16">
        <v>12.0</v>
      </c>
      <c r="E74" s="17">
        <v>10000.0</v>
      </c>
      <c r="F74" s="18">
        <f t="shared" si="13"/>
        <v>833.3333333</v>
      </c>
      <c r="G74" s="18">
        <f t="shared" si="14"/>
        <v>283.3333333</v>
      </c>
      <c r="H74" s="17">
        <f t="shared" si="15"/>
        <v>1116.666667</v>
      </c>
      <c r="I74" s="18">
        <f t="shared" si="16"/>
        <v>13400</v>
      </c>
      <c r="J74" s="17">
        <v>1150.0</v>
      </c>
    </row>
    <row r="75" ht="15.75" customHeight="1">
      <c r="A75" s="15">
        <v>4.0</v>
      </c>
      <c r="B75" s="16" t="s">
        <v>68</v>
      </c>
      <c r="C75" s="16">
        <v>4.0</v>
      </c>
      <c r="D75" s="16">
        <v>144.0</v>
      </c>
      <c r="E75" s="17">
        <v>12300.0</v>
      </c>
      <c r="F75" s="18">
        <f t="shared" si="13"/>
        <v>85.41666667</v>
      </c>
      <c r="G75" s="18">
        <f t="shared" si="14"/>
        <v>29.04166667</v>
      </c>
      <c r="H75" s="17">
        <f t="shared" si="15"/>
        <v>114.4583333</v>
      </c>
      <c r="I75" s="18">
        <f t="shared" si="16"/>
        <v>16482</v>
      </c>
      <c r="J75" s="17">
        <v>150.0</v>
      </c>
    </row>
    <row r="76" ht="15.75" customHeight="1">
      <c r="A76" s="15">
        <v>5.0</v>
      </c>
      <c r="B76" s="16" t="s">
        <v>69</v>
      </c>
      <c r="C76" s="16">
        <v>1.0</v>
      </c>
      <c r="D76" s="16">
        <v>12.0</v>
      </c>
      <c r="E76" s="17">
        <v>4600.0</v>
      </c>
      <c r="F76" s="18">
        <f t="shared" si="13"/>
        <v>383.3333333</v>
      </c>
      <c r="G76" s="18">
        <f t="shared" si="14"/>
        <v>130.3333333</v>
      </c>
      <c r="H76" s="17">
        <f t="shared" si="15"/>
        <v>513.6666667</v>
      </c>
      <c r="I76" s="18">
        <f t="shared" si="16"/>
        <v>6164</v>
      </c>
      <c r="J76" s="17">
        <v>650.0</v>
      </c>
    </row>
    <row r="77" ht="15.75" customHeight="1">
      <c r="A77" s="15">
        <v>6.0</v>
      </c>
      <c r="B77" s="16" t="s">
        <v>70</v>
      </c>
      <c r="C77" s="16">
        <v>2.0</v>
      </c>
      <c r="D77" s="16">
        <v>50.0</v>
      </c>
      <c r="E77" s="17">
        <v>8600.0</v>
      </c>
      <c r="F77" s="18">
        <f t="shared" si="13"/>
        <v>172</v>
      </c>
      <c r="G77" s="18">
        <f t="shared" si="14"/>
        <v>58.48</v>
      </c>
      <c r="H77" s="17">
        <f t="shared" si="15"/>
        <v>230.48</v>
      </c>
      <c r="I77" s="18">
        <f t="shared" si="16"/>
        <v>11524</v>
      </c>
      <c r="J77" s="17">
        <v>300.0</v>
      </c>
    </row>
    <row r="78" ht="15.75" customHeight="1">
      <c r="A78" s="15"/>
      <c r="B78" s="16" t="s">
        <v>71</v>
      </c>
      <c r="C78" s="16">
        <v>1.0</v>
      </c>
      <c r="D78" s="16">
        <v>12.0</v>
      </c>
      <c r="E78" s="17">
        <v>4100.0</v>
      </c>
      <c r="F78" s="18">
        <f t="shared" si="13"/>
        <v>341.6666667</v>
      </c>
      <c r="G78" s="18">
        <f t="shared" si="14"/>
        <v>116.1666667</v>
      </c>
      <c r="H78" s="17">
        <f t="shared" si="15"/>
        <v>457.8333333</v>
      </c>
      <c r="I78" s="18">
        <f t="shared" si="16"/>
        <v>5494</v>
      </c>
      <c r="J78" s="17">
        <v>650.0</v>
      </c>
    </row>
    <row r="79" ht="15.75" customHeight="1">
      <c r="A79" s="15"/>
      <c r="B79" s="16" t="s">
        <v>72</v>
      </c>
      <c r="C79" s="16">
        <v>5.0</v>
      </c>
      <c r="D79" s="16">
        <v>20.0</v>
      </c>
      <c r="E79" s="17">
        <v>10750.0</v>
      </c>
      <c r="F79" s="18">
        <f t="shared" si="13"/>
        <v>537.5</v>
      </c>
      <c r="G79" s="18">
        <f t="shared" si="14"/>
        <v>182.75</v>
      </c>
      <c r="H79" s="17">
        <f t="shared" si="15"/>
        <v>720.25</v>
      </c>
      <c r="I79" s="18">
        <f t="shared" si="16"/>
        <v>14405</v>
      </c>
      <c r="J79" s="17">
        <v>1000.0</v>
      </c>
    </row>
    <row r="80" ht="15.75" customHeight="1">
      <c r="A80" s="15"/>
      <c r="B80" s="16" t="s">
        <v>73</v>
      </c>
      <c r="C80" s="16">
        <v>5.0</v>
      </c>
      <c r="D80" s="16">
        <v>60.0</v>
      </c>
      <c r="E80" s="17">
        <v>6999.0</v>
      </c>
      <c r="F80" s="18">
        <f t="shared" si="13"/>
        <v>116.65</v>
      </c>
      <c r="G80" s="18">
        <f t="shared" si="14"/>
        <v>39.661</v>
      </c>
      <c r="H80" s="17">
        <f t="shared" si="15"/>
        <v>156.311</v>
      </c>
      <c r="I80" s="18">
        <f t="shared" si="16"/>
        <v>9378.66</v>
      </c>
      <c r="J80" s="17">
        <v>400.0</v>
      </c>
    </row>
    <row r="81" ht="15.75" customHeight="1">
      <c r="A81" s="15"/>
      <c r="B81" s="16" t="s">
        <v>74</v>
      </c>
      <c r="C81" s="16">
        <v>1.0</v>
      </c>
      <c r="D81" s="16">
        <v>6.0</v>
      </c>
      <c r="E81" s="17">
        <v>9550.0</v>
      </c>
      <c r="F81" s="18">
        <f t="shared" si="13"/>
        <v>1591.666667</v>
      </c>
      <c r="G81" s="18">
        <f t="shared" si="14"/>
        <v>541.1666667</v>
      </c>
      <c r="H81" s="17">
        <f t="shared" si="15"/>
        <v>2132.833333</v>
      </c>
      <c r="I81" s="18">
        <f t="shared" si="16"/>
        <v>12797</v>
      </c>
      <c r="J81" s="17">
        <v>2500.0</v>
      </c>
    </row>
    <row r="82" ht="15.75" customHeight="1">
      <c r="A82" s="15">
        <v>7.0</v>
      </c>
      <c r="B82" s="16" t="s">
        <v>75</v>
      </c>
      <c r="C82" s="16">
        <v>1.0</v>
      </c>
      <c r="D82" s="16">
        <v>24.0</v>
      </c>
      <c r="E82" s="17">
        <v>20300.0</v>
      </c>
      <c r="F82" s="18">
        <f t="shared" si="13"/>
        <v>845.8333333</v>
      </c>
      <c r="G82" s="18">
        <f t="shared" si="14"/>
        <v>287.5833333</v>
      </c>
      <c r="H82" s="17">
        <f t="shared" si="15"/>
        <v>1133.416667</v>
      </c>
      <c r="I82" s="18">
        <f t="shared" si="16"/>
        <v>27202</v>
      </c>
      <c r="J82" s="17">
        <v>1450.0</v>
      </c>
    </row>
    <row r="83" ht="15.75" customHeight="1">
      <c r="A83" s="15"/>
      <c r="B83" s="16" t="s">
        <v>76</v>
      </c>
      <c r="C83" s="16">
        <v>1.0</v>
      </c>
      <c r="D83" s="16">
        <v>12.0</v>
      </c>
      <c r="E83" s="17">
        <v>12200.0</v>
      </c>
      <c r="F83" s="18">
        <f t="shared" si="13"/>
        <v>1016.666667</v>
      </c>
      <c r="G83" s="18">
        <f t="shared" si="14"/>
        <v>345.6666667</v>
      </c>
      <c r="H83" s="17">
        <f t="shared" si="15"/>
        <v>1362.333333</v>
      </c>
      <c r="I83" s="18">
        <f t="shared" si="16"/>
        <v>16348</v>
      </c>
      <c r="J83" s="17">
        <v>1500.0</v>
      </c>
    </row>
    <row r="84" ht="15.75" customHeight="1">
      <c r="A84" s="15"/>
      <c r="B84" s="16" t="s">
        <v>77</v>
      </c>
      <c r="C84" s="16">
        <v>1.0</v>
      </c>
      <c r="D84" s="16">
        <v>12.0</v>
      </c>
      <c r="E84" s="17">
        <v>23900.0</v>
      </c>
      <c r="F84" s="18">
        <f t="shared" si="13"/>
        <v>1991.666667</v>
      </c>
      <c r="G84" s="18">
        <f t="shared" si="14"/>
        <v>677.1666667</v>
      </c>
      <c r="H84" s="17">
        <f t="shared" si="15"/>
        <v>2668.833333</v>
      </c>
      <c r="I84" s="18">
        <f t="shared" si="16"/>
        <v>32026</v>
      </c>
      <c r="J84" s="17">
        <v>2550.0</v>
      </c>
    </row>
    <row r="85" ht="15.75" customHeight="1">
      <c r="A85" s="15"/>
      <c r="B85" s="16" t="s">
        <v>78</v>
      </c>
      <c r="C85" s="16">
        <v>1.0</v>
      </c>
      <c r="D85" s="16">
        <v>12.0</v>
      </c>
      <c r="E85" s="17">
        <v>2800.0</v>
      </c>
      <c r="F85" s="18">
        <f t="shared" si="13"/>
        <v>233.3333333</v>
      </c>
      <c r="G85" s="18">
        <f t="shared" si="14"/>
        <v>79.33333333</v>
      </c>
      <c r="H85" s="17">
        <f t="shared" si="15"/>
        <v>312.6666667</v>
      </c>
      <c r="I85" s="18">
        <f t="shared" si="16"/>
        <v>3752</v>
      </c>
      <c r="J85" s="17">
        <v>400.0</v>
      </c>
    </row>
    <row r="86" ht="15.75" customHeight="1">
      <c r="A86" s="15"/>
      <c r="B86" s="16" t="s">
        <v>79</v>
      </c>
      <c r="C86" s="16">
        <v>2.0</v>
      </c>
      <c r="D86" s="16">
        <v>24.0</v>
      </c>
      <c r="E86" s="17">
        <v>7000.0</v>
      </c>
      <c r="F86" s="18">
        <f t="shared" si="13"/>
        <v>291.6666667</v>
      </c>
      <c r="G86" s="18">
        <f t="shared" si="14"/>
        <v>99.16666667</v>
      </c>
      <c r="H86" s="17">
        <f t="shared" si="15"/>
        <v>390.8333333</v>
      </c>
      <c r="I86" s="18">
        <f t="shared" si="16"/>
        <v>9380</v>
      </c>
      <c r="J86" s="17">
        <v>500.0</v>
      </c>
    </row>
    <row r="87" ht="15.75" customHeight="1">
      <c r="A87" s="15"/>
      <c r="B87" s="16" t="s">
        <v>80</v>
      </c>
      <c r="C87" s="16">
        <v>2.0</v>
      </c>
      <c r="D87" s="16">
        <v>24.0</v>
      </c>
      <c r="E87" s="17">
        <v>2000.0</v>
      </c>
      <c r="F87" s="18">
        <f t="shared" si="13"/>
        <v>83.33333333</v>
      </c>
      <c r="G87" s="18">
        <f t="shared" si="14"/>
        <v>28.33333333</v>
      </c>
      <c r="H87" s="17">
        <f t="shared" si="15"/>
        <v>111.6666667</v>
      </c>
      <c r="I87" s="18">
        <f t="shared" si="16"/>
        <v>2680</v>
      </c>
      <c r="J87" s="17">
        <v>250.0</v>
      </c>
    </row>
    <row r="88" ht="15.75" customHeight="1">
      <c r="A88" s="15"/>
      <c r="B88" s="16" t="s">
        <v>23</v>
      </c>
      <c r="C88" s="16">
        <v>1.0</v>
      </c>
      <c r="D88" s="16">
        <v>20.0</v>
      </c>
      <c r="E88" s="17">
        <v>2000.0</v>
      </c>
      <c r="F88" s="18">
        <f t="shared" si="13"/>
        <v>100</v>
      </c>
      <c r="G88" s="18">
        <f t="shared" si="14"/>
        <v>34</v>
      </c>
      <c r="H88" s="17">
        <f t="shared" si="15"/>
        <v>134</v>
      </c>
      <c r="I88" s="18">
        <f t="shared" si="16"/>
        <v>2680</v>
      </c>
      <c r="J88" s="17">
        <v>200.0</v>
      </c>
    </row>
    <row r="89" ht="15.75" customHeight="1">
      <c r="A89" s="15"/>
      <c r="B89" s="16" t="s">
        <v>81</v>
      </c>
      <c r="C89" s="16">
        <v>2.0</v>
      </c>
      <c r="D89" s="16">
        <v>12.0</v>
      </c>
      <c r="E89" s="17">
        <v>8000.0</v>
      </c>
      <c r="F89" s="18">
        <f t="shared" si="13"/>
        <v>666.6666667</v>
      </c>
      <c r="G89" s="18">
        <f t="shared" si="14"/>
        <v>226.6666667</v>
      </c>
      <c r="H89" s="17">
        <f t="shared" si="15"/>
        <v>893.3333333</v>
      </c>
      <c r="I89" s="18">
        <f t="shared" si="16"/>
        <v>10720</v>
      </c>
      <c r="J89" s="17">
        <v>950.0</v>
      </c>
    </row>
    <row r="90" ht="15.75" customHeight="1">
      <c r="A90" s="15">
        <v>8.0</v>
      </c>
      <c r="B90" s="16" t="s">
        <v>82</v>
      </c>
      <c r="C90" s="16">
        <v>2.0</v>
      </c>
      <c r="D90" s="16">
        <v>12.0</v>
      </c>
      <c r="E90" s="17">
        <v>5600.0</v>
      </c>
      <c r="F90" s="18">
        <f t="shared" si="13"/>
        <v>466.6666667</v>
      </c>
      <c r="G90" s="18">
        <f t="shared" si="14"/>
        <v>158.6666667</v>
      </c>
      <c r="H90" s="17">
        <f t="shared" si="15"/>
        <v>625.3333333</v>
      </c>
      <c r="I90" s="18">
        <f t="shared" si="16"/>
        <v>7504</v>
      </c>
      <c r="J90" s="17">
        <v>950.0</v>
      </c>
    </row>
    <row r="91" ht="15.7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</row>
    <row r="92" ht="15.75" customHeight="1">
      <c r="A92" s="3"/>
      <c r="B92" s="10" t="s">
        <v>42</v>
      </c>
      <c r="C92" s="11"/>
      <c r="D92" s="11"/>
      <c r="E92" s="11"/>
      <c r="F92" s="4"/>
      <c r="G92" s="4"/>
      <c r="H92" s="5"/>
      <c r="I92" s="4"/>
      <c r="J92" s="5"/>
    </row>
    <row r="93" ht="15.75" customHeight="1">
      <c r="A93" s="12" t="s">
        <v>2</v>
      </c>
      <c r="B93" s="13" t="s">
        <v>3</v>
      </c>
      <c r="C93" s="13" t="s">
        <v>4</v>
      </c>
      <c r="D93" s="13" t="s">
        <v>5</v>
      </c>
      <c r="E93" s="14" t="s">
        <v>6</v>
      </c>
      <c r="F93" s="14" t="s">
        <v>7</v>
      </c>
      <c r="G93" s="14">
        <v>0.34</v>
      </c>
      <c r="H93" s="14" t="s">
        <v>8</v>
      </c>
      <c r="I93" s="14" t="s">
        <v>9</v>
      </c>
      <c r="J93" s="14" t="s">
        <v>10</v>
      </c>
    </row>
    <row r="94" ht="15.75" customHeight="1">
      <c r="A94" s="15">
        <v>1.0</v>
      </c>
      <c r="B94" s="16" t="s">
        <v>11</v>
      </c>
      <c r="C94" s="16">
        <v>1.0</v>
      </c>
      <c r="D94" s="16">
        <v>450.0</v>
      </c>
      <c r="E94" s="17">
        <v>24750.0</v>
      </c>
      <c r="F94" s="18">
        <f t="shared" ref="F94:F103" si="17">E94/D94</f>
        <v>55</v>
      </c>
      <c r="G94" s="18">
        <f t="shared" ref="G94:G103" si="18">(F94*34)/100</f>
        <v>18.7</v>
      </c>
      <c r="H94" s="17">
        <f t="shared" ref="H94:H103" si="19">SUM(F94,G94)</f>
        <v>73.7</v>
      </c>
      <c r="I94" s="18">
        <f t="shared" ref="I94:I103" si="20">H94*D94</f>
        <v>33165</v>
      </c>
      <c r="J94" s="17">
        <v>75.0</v>
      </c>
    </row>
    <row r="95" ht="15.75" customHeight="1">
      <c r="A95" s="15">
        <v>2.0</v>
      </c>
      <c r="B95" s="16" t="s">
        <v>83</v>
      </c>
      <c r="C95" s="16">
        <v>1.0</v>
      </c>
      <c r="D95" s="19">
        <v>6.0</v>
      </c>
      <c r="E95" s="17">
        <v>6500.0</v>
      </c>
      <c r="F95" s="18">
        <f t="shared" si="17"/>
        <v>1083.333333</v>
      </c>
      <c r="G95" s="18">
        <f t="shared" si="18"/>
        <v>368.3333333</v>
      </c>
      <c r="H95" s="17">
        <f t="shared" si="19"/>
        <v>1451.666667</v>
      </c>
      <c r="I95" s="18">
        <f t="shared" si="20"/>
        <v>8710</v>
      </c>
      <c r="J95" s="17">
        <v>1800.0</v>
      </c>
    </row>
    <row r="96" ht="15.75" customHeight="1">
      <c r="A96" s="15">
        <v>3.0</v>
      </c>
      <c r="B96" s="16" t="s">
        <v>16</v>
      </c>
      <c r="C96" s="16">
        <v>10.0</v>
      </c>
      <c r="D96" s="16">
        <v>120.0</v>
      </c>
      <c r="E96" s="17">
        <v>3500.0</v>
      </c>
      <c r="F96" s="18">
        <f t="shared" si="17"/>
        <v>29.16666667</v>
      </c>
      <c r="G96" s="18">
        <f t="shared" si="18"/>
        <v>9.916666667</v>
      </c>
      <c r="H96" s="17">
        <f t="shared" si="19"/>
        <v>39.08333333</v>
      </c>
      <c r="I96" s="18">
        <f t="shared" si="20"/>
        <v>4690</v>
      </c>
      <c r="J96" s="17">
        <v>70.0</v>
      </c>
    </row>
    <row r="97" ht="15.75" customHeight="1">
      <c r="A97" s="15">
        <v>4.0</v>
      </c>
      <c r="B97" s="16" t="s">
        <v>84</v>
      </c>
      <c r="C97" s="16">
        <v>10.0</v>
      </c>
      <c r="D97" s="16">
        <v>120.0</v>
      </c>
      <c r="E97" s="17">
        <v>7000.0</v>
      </c>
      <c r="F97" s="18">
        <f t="shared" si="17"/>
        <v>58.33333333</v>
      </c>
      <c r="G97" s="18">
        <f t="shared" si="18"/>
        <v>19.83333333</v>
      </c>
      <c r="H97" s="17">
        <f t="shared" si="19"/>
        <v>78.16666667</v>
      </c>
      <c r="I97" s="18">
        <f t="shared" si="20"/>
        <v>9380</v>
      </c>
      <c r="J97" s="17">
        <v>100.0</v>
      </c>
    </row>
    <row r="98" ht="15.75" customHeight="1">
      <c r="A98" s="15">
        <v>5.0</v>
      </c>
      <c r="B98" s="16" t="s">
        <v>85</v>
      </c>
      <c r="C98" s="16">
        <v>3.0</v>
      </c>
      <c r="D98" s="16">
        <v>30.0</v>
      </c>
      <c r="E98" s="17">
        <v>4500.0</v>
      </c>
      <c r="F98" s="18">
        <f t="shared" si="17"/>
        <v>150</v>
      </c>
      <c r="G98" s="18">
        <f t="shared" si="18"/>
        <v>51</v>
      </c>
      <c r="H98" s="17">
        <f t="shared" si="19"/>
        <v>201</v>
      </c>
      <c r="I98" s="18">
        <f t="shared" si="20"/>
        <v>6030</v>
      </c>
      <c r="J98" s="17">
        <v>300.0</v>
      </c>
    </row>
    <row r="99" ht="15.75" customHeight="1">
      <c r="A99" s="15">
        <v>6.0</v>
      </c>
      <c r="B99" s="16" t="s">
        <v>86</v>
      </c>
      <c r="C99" s="16">
        <v>10.0</v>
      </c>
      <c r="D99" s="16">
        <v>1000.0</v>
      </c>
      <c r="E99" s="17">
        <v>5500.0</v>
      </c>
      <c r="F99" s="18">
        <f t="shared" si="17"/>
        <v>5.5</v>
      </c>
      <c r="G99" s="18">
        <f t="shared" si="18"/>
        <v>1.87</v>
      </c>
      <c r="H99" s="17">
        <f t="shared" si="19"/>
        <v>7.37</v>
      </c>
      <c r="I99" s="18">
        <f t="shared" si="20"/>
        <v>7370</v>
      </c>
      <c r="J99" s="17">
        <v>10.0</v>
      </c>
    </row>
    <row r="100" ht="15.75" customHeight="1">
      <c r="A100" s="15"/>
      <c r="B100" s="16" t="s">
        <v>87</v>
      </c>
      <c r="C100" s="16">
        <v>2.0</v>
      </c>
      <c r="D100" s="16">
        <v>24.0</v>
      </c>
      <c r="E100" s="17">
        <v>6600.0</v>
      </c>
      <c r="F100" s="18">
        <f t="shared" si="17"/>
        <v>275</v>
      </c>
      <c r="G100" s="18">
        <f t="shared" si="18"/>
        <v>93.5</v>
      </c>
      <c r="H100" s="17">
        <f t="shared" si="19"/>
        <v>368.5</v>
      </c>
      <c r="I100" s="18">
        <f t="shared" si="20"/>
        <v>8844</v>
      </c>
      <c r="J100" s="17">
        <v>450.0</v>
      </c>
    </row>
    <row r="101" ht="15.75" customHeight="1">
      <c r="A101" s="15"/>
      <c r="B101" s="16" t="s">
        <v>23</v>
      </c>
      <c r="C101" s="16">
        <v>1.0</v>
      </c>
      <c r="D101" s="16">
        <v>12.0</v>
      </c>
      <c r="E101" s="17">
        <v>1200.0</v>
      </c>
      <c r="F101" s="18">
        <f t="shared" si="17"/>
        <v>100</v>
      </c>
      <c r="G101" s="18">
        <f t="shared" si="18"/>
        <v>34</v>
      </c>
      <c r="H101" s="17">
        <f t="shared" si="19"/>
        <v>134</v>
      </c>
      <c r="I101" s="18">
        <f t="shared" si="20"/>
        <v>1608</v>
      </c>
      <c r="J101" s="17">
        <v>200.0</v>
      </c>
    </row>
    <row r="102" ht="15.75" customHeight="1">
      <c r="A102" s="15">
        <v>7.0</v>
      </c>
      <c r="B102" s="16" t="s">
        <v>88</v>
      </c>
      <c r="C102" s="16">
        <v>2.0</v>
      </c>
      <c r="D102" s="16">
        <v>2.0</v>
      </c>
      <c r="E102" s="17">
        <v>12000.0</v>
      </c>
      <c r="F102" s="18">
        <f t="shared" si="17"/>
        <v>6000</v>
      </c>
      <c r="G102" s="18">
        <f t="shared" si="18"/>
        <v>2040</v>
      </c>
      <c r="H102" s="17">
        <f t="shared" si="19"/>
        <v>8040</v>
      </c>
      <c r="I102" s="18">
        <f t="shared" si="20"/>
        <v>16080</v>
      </c>
      <c r="J102" s="17">
        <v>7500.0</v>
      </c>
    </row>
    <row r="103" ht="15.75" customHeight="1">
      <c r="A103" s="15">
        <v>8.0</v>
      </c>
      <c r="B103" s="16" t="s">
        <v>89</v>
      </c>
      <c r="C103" s="16">
        <v>1.0</v>
      </c>
      <c r="D103" s="16">
        <v>10.0</v>
      </c>
      <c r="E103" s="17">
        <v>2900.0</v>
      </c>
      <c r="F103" s="18">
        <f t="shared" si="17"/>
        <v>290</v>
      </c>
      <c r="G103" s="18">
        <f t="shared" si="18"/>
        <v>98.6</v>
      </c>
      <c r="H103" s="17">
        <f t="shared" si="19"/>
        <v>388.6</v>
      </c>
      <c r="I103" s="18">
        <f t="shared" si="20"/>
        <v>3886</v>
      </c>
      <c r="J103" s="17">
        <v>500.0</v>
      </c>
    </row>
    <row r="104" ht="15.7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</row>
    <row r="105" ht="15.75" customHeight="1">
      <c r="A105" s="3"/>
      <c r="B105" s="10" t="s">
        <v>90</v>
      </c>
      <c r="C105" s="11"/>
      <c r="D105" s="11"/>
      <c r="E105" s="11"/>
      <c r="F105" s="4"/>
      <c r="G105" s="4"/>
      <c r="H105" s="5"/>
      <c r="I105" s="4"/>
      <c r="J105" s="5"/>
    </row>
    <row r="106" ht="15.75" customHeight="1">
      <c r="A106" s="12" t="s">
        <v>2</v>
      </c>
      <c r="B106" s="13" t="s">
        <v>3</v>
      </c>
      <c r="C106" s="13" t="s">
        <v>4</v>
      </c>
      <c r="D106" s="13" t="s">
        <v>5</v>
      </c>
      <c r="E106" s="14" t="s">
        <v>6</v>
      </c>
      <c r="F106" s="14" t="s">
        <v>7</v>
      </c>
      <c r="G106" s="14">
        <v>0.34</v>
      </c>
      <c r="H106" s="14" t="s">
        <v>8</v>
      </c>
      <c r="I106" s="14" t="s">
        <v>9</v>
      </c>
      <c r="J106" s="14" t="s">
        <v>10</v>
      </c>
    </row>
    <row r="107" ht="15.75" customHeight="1">
      <c r="A107" s="15">
        <v>1.0</v>
      </c>
      <c r="B107" s="16" t="s">
        <v>11</v>
      </c>
      <c r="C107" s="16">
        <v>1.0</v>
      </c>
      <c r="D107" s="16">
        <v>200.0</v>
      </c>
      <c r="E107" s="17">
        <v>11000.0</v>
      </c>
      <c r="F107" s="18">
        <f t="shared" ref="F107:F143" si="21">E107/D107</f>
        <v>55</v>
      </c>
      <c r="G107" s="18">
        <f t="shared" ref="G107:G143" si="22">(F107*34)/100</f>
        <v>18.7</v>
      </c>
      <c r="H107" s="17">
        <f t="shared" ref="H107:H143" si="23">SUM(F107,G107)</f>
        <v>73.7</v>
      </c>
      <c r="I107" s="18">
        <f t="shared" ref="I107:I143" si="24">H107*D107</f>
        <v>14740</v>
      </c>
      <c r="J107" s="17">
        <v>75.0</v>
      </c>
    </row>
    <row r="108" ht="15.75" customHeight="1">
      <c r="A108" s="15">
        <v>2.0</v>
      </c>
      <c r="B108" s="16" t="s">
        <v>91</v>
      </c>
      <c r="C108" s="16">
        <v>2.0</v>
      </c>
      <c r="D108" s="19">
        <v>40.0</v>
      </c>
      <c r="E108" s="17">
        <v>6800.0</v>
      </c>
      <c r="F108" s="18">
        <f t="shared" si="21"/>
        <v>170</v>
      </c>
      <c r="G108" s="18">
        <f t="shared" si="22"/>
        <v>57.8</v>
      </c>
      <c r="H108" s="17">
        <f t="shared" si="23"/>
        <v>227.8</v>
      </c>
      <c r="I108" s="18">
        <f t="shared" si="24"/>
        <v>9112</v>
      </c>
      <c r="J108" s="17">
        <v>300.0</v>
      </c>
    </row>
    <row r="109" ht="15.75" customHeight="1">
      <c r="A109" s="15">
        <v>3.0</v>
      </c>
      <c r="B109" s="16" t="s">
        <v>92</v>
      </c>
      <c r="C109" s="16">
        <v>6.0</v>
      </c>
      <c r="D109" s="16">
        <v>288.0</v>
      </c>
      <c r="E109" s="17">
        <v>8100.0</v>
      </c>
      <c r="F109" s="18">
        <f t="shared" si="21"/>
        <v>28.125</v>
      </c>
      <c r="G109" s="18">
        <f t="shared" si="22"/>
        <v>9.5625</v>
      </c>
      <c r="H109" s="17">
        <f t="shared" si="23"/>
        <v>37.6875</v>
      </c>
      <c r="I109" s="18">
        <f t="shared" si="24"/>
        <v>10854</v>
      </c>
      <c r="J109" s="17">
        <v>50.0</v>
      </c>
    </row>
    <row r="110" ht="15.75" customHeight="1">
      <c r="A110" s="15">
        <v>4.0</v>
      </c>
      <c r="B110" s="16" t="s">
        <v>93</v>
      </c>
      <c r="C110" s="16">
        <v>2.0</v>
      </c>
      <c r="D110" s="16">
        <v>100.0</v>
      </c>
      <c r="E110" s="17">
        <v>8000.0</v>
      </c>
      <c r="F110" s="18">
        <f t="shared" si="21"/>
        <v>80</v>
      </c>
      <c r="G110" s="18">
        <f t="shared" si="22"/>
        <v>27.2</v>
      </c>
      <c r="H110" s="17">
        <f t="shared" si="23"/>
        <v>107.2</v>
      </c>
      <c r="I110" s="18">
        <f t="shared" si="24"/>
        <v>10720</v>
      </c>
      <c r="J110" s="17">
        <v>120.0</v>
      </c>
    </row>
    <row r="111" ht="15.75" customHeight="1">
      <c r="A111" s="15">
        <v>5.0</v>
      </c>
      <c r="B111" s="16" t="s">
        <v>94</v>
      </c>
      <c r="C111" s="16">
        <v>6.0</v>
      </c>
      <c r="D111" s="16">
        <v>180.0</v>
      </c>
      <c r="E111" s="17">
        <v>18900.0</v>
      </c>
      <c r="F111" s="18">
        <f t="shared" si="21"/>
        <v>105</v>
      </c>
      <c r="G111" s="18">
        <f t="shared" si="22"/>
        <v>35.7</v>
      </c>
      <c r="H111" s="17">
        <f t="shared" si="23"/>
        <v>140.7</v>
      </c>
      <c r="I111" s="18">
        <f t="shared" si="24"/>
        <v>25326</v>
      </c>
      <c r="J111" s="17">
        <v>150.0</v>
      </c>
    </row>
    <row r="112" ht="15.75" customHeight="1">
      <c r="A112" s="15">
        <v>6.0</v>
      </c>
      <c r="B112" s="16" t="s">
        <v>95</v>
      </c>
      <c r="C112" s="16">
        <v>1.0</v>
      </c>
      <c r="D112" s="16">
        <v>150.0</v>
      </c>
      <c r="E112" s="17">
        <v>6200.0</v>
      </c>
      <c r="F112" s="18">
        <f t="shared" si="21"/>
        <v>41.33333333</v>
      </c>
      <c r="G112" s="18">
        <f t="shared" si="22"/>
        <v>14.05333333</v>
      </c>
      <c r="H112" s="17">
        <f t="shared" si="23"/>
        <v>55.38666667</v>
      </c>
      <c r="I112" s="18">
        <f t="shared" si="24"/>
        <v>8308</v>
      </c>
      <c r="J112" s="17">
        <v>60.0</v>
      </c>
    </row>
    <row r="113" ht="15.75" customHeight="1">
      <c r="A113" s="15"/>
      <c r="B113" s="16" t="s">
        <v>96</v>
      </c>
      <c r="C113" s="16">
        <v>1.0</v>
      </c>
      <c r="D113" s="16">
        <v>12.0</v>
      </c>
      <c r="E113" s="17">
        <v>6600.0</v>
      </c>
      <c r="F113" s="18">
        <f t="shared" si="21"/>
        <v>550</v>
      </c>
      <c r="G113" s="18">
        <f t="shared" si="22"/>
        <v>187</v>
      </c>
      <c r="H113" s="17">
        <f t="shared" si="23"/>
        <v>737</v>
      </c>
      <c r="I113" s="18">
        <f t="shared" si="24"/>
        <v>8844</v>
      </c>
      <c r="J113" s="17">
        <v>800.0</v>
      </c>
    </row>
    <row r="114" ht="15.75" customHeight="1">
      <c r="A114" s="15"/>
      <c r="B114" s="16" t="s">
        <v>97</v>
      </c>
      <c r="C114" s="16">
        <v>1.0</v>
      </c>
      <c r="D114" s="16">
        <v>10.0</v>
      </c>
      <c r="E114" s="17">
        <v>4150.0</v>
      </c>
      <c r="F114" s="18">
        <f t="shared" si="21"/>
        <v>415</v>
      </c>
      <c r="G114" s="18">
        <f t="shared" si="22"/>
        <v>141.1</v>
      </c>
      <c r="H114" s="17">
        <f t="shared" si="23"/>
        <v>556.1</v>
      </c>
      <c r="I114" s="18">
        <f t="shared" si="24"/>
        <v>5561</v>
      </c>
      <c r="J114" s="17">
        <v>600.0</v>
      </c>
    </row>
    <row r="115" ht="15.75" customHeight="1">
      <c r="A115" s="15"/>
      <c r="B115" s="16" t="s">
        <v>98</v>
      </c>
      <c r="C115" s="16">
        <v>3.0</v>
      </c>
      <c r="D115" s="16">
        <v>72.0</v>
      </c>
      <c r="E115" s="17">
        <v>3600.0</v>
      </c>
      <c r="F115" s="18">
        <f t="shared" si="21"/>
        <v>50</v>
      </c>
      <c r="G115" s="18">
        <f t="shared" si="22"/>
        <v>17</v>
      </c>
      <c r="H115" s="17">
        <f t="shared" si="23"/>
        <v>67</v>
      </c>
      <c r="I115" s="18">
        <f t="shared" si="24"/>
        <v>4824</v>
      </c>
      <c r="J115" s="17">
        <v>100.0</v>
      </c>
    </row>
    <row r="116" ht="15.75" customHeight="1">
      <c r="A116" s="15"/>
      <c r="B116" s="16" t="s">
        <v>99</v>
      </c>
      <c r="C116" s="16">
        <v>1.0</v>
      </c>
      <c r="D116" s="16">
        <v>24.0</v>
      </c>
      <c r="E116" s="17">
        <v>4500.0</v>
      </c>
      <c r="F116" s="18">
        <f t="shared" si="21"/>
        <v>187.5</v>
      </c>
      <c r="G116" s="18">
        <f t="shared" si="22"/>
        <v>63.75</v>
      </c>
      <c r="H116" s="17">
        <f t="shared" si="23"/>
        <v>251.25</v>
      </c>
      <c r="I116" s="18">
        <f t="shared" si="24"/>
        <v>6030</v>
      </c>
      <c r="J116" s="17">
        <v>260.0</v>
      </c>
    </row>
    <row r="117" ht="15.75" customHeight="1">
      <c r="A117" s="15">
        <v>7.0</v>
      </c>
      <c r="B117" s="16" t="s">
        <v>100</v>
      </c>
      <c r="C117" s="16">
        <v>1.0</v>
      </c>
      <c r="D117" s="16">
        <v>24.0</v>
      </c>
      <c r="E117" s="17">
        <v>8700.0</v>
      </c>
      <c r="F117" s="18">
        <f t="shared" si="21"/>
        <v>362.5</v>
      </c>
      <c r="G117" s="18">
        <f t="shared" si="22"/>
        <v>123.25</v>
      </c>
      <c r="H117" s="17">
        <f t="shared" si="23"/>
        <v>485.75</v>
      </c>
      <c r="I117" s="18">
        <f t="shared" si="24"/>
        <v>11658</v>
      </c>
      <c r="J117" s="17">
        <v>600.0</v>
      </c>
    </row>
    <row r="118" ht="15.75" customHeight="1">
      <c r="A118" s="15"/>
      <c r="B118" s="16" t="s">
        <v>101</v>
      </c>
      <c r="C118" s="16">
        <v>1.0</v>
      </c>
      <c r="D118" s="16">
        <v>1600.0</v>
      </c>
      <c r="E118" s="17">
        <v>8500.0</v>
      </c>
      <c r="F118" s="18">
        <f t="shared" si="21"/>
        <v>5.3125</v>
      </c>
      <c r="G118" s="18">
        <f t="shared" si="22"/>
        <v>1.80625</v>
      </c>
      <c r="H118" s="17">
        <f t="shared" si="23"/>
        <v>7.11875</v>
      </c>
      <c r="I118" s="18">
        <f t="shared" si="24"/>
        <v>11390</v>
      </c>
      <c r="J118" s="17">
        <v>15.0</v>
      </c>
    </row>
    <row r="119" ht="15.75" customHeight="1">
      <c r="A119" s="15"/>
      <c r="B119" s="16" t="s">
        <v>102</v>
      </c>
      <c r="C119" s="16">
        <v>1.0</v>
      </c>
      <c r="D119" s="16">
        <v>24.0</v>
      </c>
      <c r="E119" s="17">
        <v>8400.0</v>
      </c>
      <c r="F119" s="18">
        <f t="shared" si="21"/>
        <v>350</v>
      </c>
      <c r="G119" s="18">
        <f t="shared" si="22"/>
        <v>119</v>
      </c>
      <c r="H119" s="17">
        <f t="shared" si="23"/>
        <v>469</v>
      </c>
      <c r="I119" s="18">
        <f t="shared" si="24"/>
        <v>11256</v>
      </c>
      <c r="J119" s="17">
        <v>500.0</v>
      </c>
    </row>
    <row r="120" ht="15.75" customHeight="1">
      <c r="A120" s="15"/>
      <c r="B120" s="16" t="s">
        <v>103</v>
      </c>
      <c r="C120" s="16">
        <v>5.0</v>
      </c>
      <c r="D120" s="16">
        <v>2500.0</v>
      </c>
      <c r="E120" s="17">
        <v>15000.0</v>
      </c>
      <c r="F120" s="18">
        <f t="shared" si="21"/>
        <v>6</v>
      </c>
      <c r="G120" s="18">
        <f t="shared" si="22"/>
        <v>2.04</v>
      </c>
      <c r="H120" s="17">
        <f t="shared" si="23"/>
        <v>8.04</v>
      </c>
      <c r="I120" s="18">
        <f t="shared" si="24"/>
        <v>20100</v>
      </c>
      <c r="J120" s="17">
        <v>10.0</v>
      </c>
    </row>
    <row r="121" ht="15.75" customHeight="1">
      <c r="A121" s="15"/>
      <c r="B121" s="16" t="s">
        <v>104</v>
      </c>
      <c r="C121" s="16">
        <v>6.0</v>
      </c>
      <c r="D121" s="16">
        <v>72.0</v>
      </c>
      <c r="E121" s="17">
        <v>26400.0</v>
      </c>
      <c r="F121" s="18">
        <f t="shared" si="21"/>
        <v>366.6666667</v>
      </c>
      <c r="G121" s="18">
        <f t="shared" si="22"/>
        <v>124.6666667</v>
      </c>
      <c r="H121" s="17">
        <f t="shared" si="23"/>
        <v>491.3333333</v>
      </c>
      <c r="I121" s="18">
        <f t="shared" si="24"/>
        <v>35376</v>
      </c>
      <c r="J121" s="17">
        <v>600.0</v>
      </c>
    </row>
    <row r="122" ht="15.75" customHeight="1">
      <c r="A122" s="15"/>
      <c r="B122" s="16" t="s">
        <v>105</v>
      </c>
      <c r="C122" s="16">
        <v>1.0</v>
      </c>
      <c r="D122" s="16">
        <v>20.0</v>
      </c>
      <c r="E122" s="17">
        <v>13200.0</v>
      </c>
      <c r="F122" s="18">
        <f t="shared" si="21"/>
        <v>660</v>
      </c>
      <c r="G122" s="18">
        <f t="shared" si="22"/>
        <v>224.4</v>
      </c>
      <c r="H122" s="17">
        <f t="shared" si="23"/>
        <v>884.4</v>
      </c>
      <c r="I122" s="18">
        <f t="shared" si="24"/>
        <v>17688</v>
      </c>
      <c r="J122" s="17">
        <v>1100.0</v>
      </c>
    </row>
    <row r="123" ht="15.75" customHeight="1">
      <c r="A123" s="15"/>
      <c r="B123" s="16" t="s">
        <v>106</v>
      </c>
      <c r="C123" s="16">
        <v>2.0</v>
      </c>
      <c r="D123" s="16">
        <v>96.0</v>
      </c>
      <c r="E123" s="17">
        <v>10600.0</v>
      </c>
      <c r="F123" s="18">
        <f t="shared" si="21"/>
        <v>110.4166667</v>
      </c>
      <c r="G123" s="18">
        <f t="shared" si="22"/>
        <v>37.54166667</v>
      </c>
      <c r="H123" s="17">
        <f t="shared" si="23"/>
        <v>147.9583333</v>
      </c>
      <c r="I123" s="18">
        <f t="shared" si="24"/>
        <v>14204</v>
      </c>
      <c r="J123" s="17">
        <v>180.0</v>
      </c>
    </row>
    <row r="124" ht="15.75" customHeight="1">
      <c r="A124" s="15"/>
      <c r="B124" s="16" t="s">
        <v>107</v>
      </c>
      <c r="C124" s="16">
        <v>1.0</v>
      </c>
      <c r="D124" s="16">
        <v>12.0</v>
      </c>
      <c r="E124" s="17">
        <v>4400.0</v>
      </c>
      <c r="F124" s="18">
        <f t="shared" si="21"/>
        <v>366.6666667</v>
      </c>
      <c r="G124" s="18">
        <f t="shared" si="22"/>
        <v>124.6666667</v>
      </c>
      <c r="H124" s="17">
        <f t="shared" si="23"/>
        <v>491.3333333</v>
      </c>
      <c r="I124" s="18">
        <f t="shared" si="24"/>
        <v>5896</v>
      </c>
      <c r="J124" s="17">
        <v>600.0</v>
      </c>
    </row>
    <row r="125" ht="15.75" customHeight="1">
      <c r="A125" s="15"/>
      <c r="B125" s="16" t="s">
        <v>108</v>
      </c>
      <c r="C125" s="16">
        <v>1.0</v>
      </c>
      <c r="D125" s="16">
        <v>10.0</v>
      </c>
      <c r="E125" s="17">
        <v>4000.0</v>
      </c>
      <c r="F125" s="18">
        <f t="shared" si="21"/>
        <v>400</v>
      </c>
      <c r="G125" s="18">
        <f t="shared" si="22"/>
        <v>136</v>
      </c>
      <c r="H125" s="17">
        <f t="shared" si="23"/>
        <v>536</v>
      </c>
      <c r="I125" s="18">
        <f t="shared" si="24"/>
        <v>5360</v>
      </c>
      <c r="J125" s="17">
        <v>550.0</v>
      </c>
    </row>
    <row r="126" ht="15.75" customHeight="1">
      <c r="A126" s="15"/>
      <c r="B126" s="16" t="s">
        <v>109</v>
      </c>
      <c r="C126" s="16">
        <v>4.0</v>
      </c>
      <c r="D126" s="16">
        <v>24.0</v>
      </c>
      <c r="E126" s="17">
        <v>4000.0</v>
      </c>
      <c r="F126" s="18">
        <f t="shared" si="21"/>
        <v>166.6666667</v>
      </c>
      <c r="G126" s="18">
        <f t="shared" si="22"/>
        <v>56.66666667</v>
      </c>
      <c r="H126" s="17">
        <f t="shared" si="23"/>
        <v>223.3333333</v>
      </c>
      <c r="I126" s="18">
        <f t="shared" si="24"/>
        <v>5360</v>
      </c>
      <c r="J126" s="17">
        <v>400.0</v>
      </c>
    </row>
    <row r="127" ht="15.75" customHeight="1">
      <c r="A127" s="15"/>
      <c r="B127" s="16" t="s">
        <v>110</v>
      </c>
      <c r="C127" s="16">
        <v>3.0</v>
      </c>
      <c r="D127" s="16">
        <v>18.0</v>
      </c>
      <c r="E127" s="17">
        <v>1900.0</v>
      </c>
      <c r="F127" s="18">
        <f t="shared" si="21"/>
        <v>105.5555556</v>
      </c>
      <c r="G127" s="18">
        <f t="shared" si="22"/>
        <v>35.88888889</v>
      </c>
      <c r="H127" s="17">
        <f t="shared" si="23"/>
        <v>141.4444444</v>
      </c>
      <c r="I127" s="18">
        <f t="shared" si="24"/>
        <v>2546</v>
      </c>
      <c r="J127" s="17">
        <v>500.0</v>
      </c>
    </row>
    <row r="128" ht="15.75" customHeight="1">
      <c r="A128" s="15"/>
      <c r="B128" s="16" t="s">
        <v>111</v>
      </c>
      <c r="C128" s="16">
        <v>1.0</v>
      </c>
      <c r="D128" s="16">
        <v>12.0</v>
      </c>
      <c r="E128" s="17">
        <v>6500.0</v>
      </c>
      <c r="F128" s="18">
        <f t="shared" si="21"/>
        <v>541.6666667</v>
      </c>
      <c r="G128" s="18">
        <f t="shared" si="22"/>
        <v>184.1666667</v>
      </c>
      <c r="H128" s="17">
        <f t="shared" si="23"/>
        <v>725.8333333</v>
      </c>
      <c r="I128" s="18">
        <f t="shared" si="24"/>
        <v>8710</v>
      </c>
      <c r="J128" s="17">
        <v>1000.0</v>
      </c>
    </row>
    <row r="129" ht="15.75" customHeight="1">
      <c r="A129" s="15"/>
      <c r="B129" s="16" t="s">
        <v>112</v>
      </c>
      <c r="C129" s="16">
        <v>1.0</v>
      </c>
      <c r="D129" s="16">
        <v>100.0</v>
      </c>
      <c r="E129" s="17">
        <v>8000.0</v>
      </c>
      <c r="F129" s="18">
        <f t="shared" si="21"/>
        <v>80</v>
      </c>
      <c r="G129" s="18">
        <f t="shared" si="22"/>
        <v>27.2</v>
      </c>
      <c r="H129" s="17">
        <f t="shared" si="23"/>
        <v>107.2</v>
      </c>
      <c r="I129" s="18">
        <f t="shared" si="24"/>
        <v>10720</v>
      </c>
      <c r="J129" s="17">
        <v>150.0</v>
      </c>
    </row>
    <row r="130" ht="15.75" customHeight="1">
      <c r="A130" s="15"/>
      <c r="B130" s="16" t="s">
        <v>113</v>
      </c>
      <c r="C130" s="16">
        <v>3.0</v>
      </c>
      <c r="D130" s="16">
        <v>36.0</v>
      </c>
      <c r="E130" s="17">
        <v>2400.0</v>
      </c>
      <c r="F130" s="18">
        <f t="shared" si="21"/>
        <v>66.66666667</v>
      </c>
      <c r="G130" s="18">
        <f t="shared" si="22"/>
        <v>22.66666667</v>
      </c>
      <c r="H130" s="17">
        <f t="shared" si="23"/>
        <v>89.33333333</v>
      </c>
      <c r="I130" s="18">
        <f t="shared" si="24"/>
        <v>3216</v>
      </c>
      <c r="J130" s="17">
        <v>200.0</v>
      </c>
    </row>
    <row r="131" ht="15.75" customHeight="1">
      <c r="A131" s="15"/>
      <c r="B131" s="16" t="s">
        <v>114</v>
      </c>
      <c r="C131" s="16">
        <v>2.0</v>
      </c>
      <c r="D131" s="16">
        <v>20.0</v>
      </c>
      <c r="E131" s="17">
        <v>3000.0</v>
      </c>
      <c r="F131" s="18">
        <f t="shared" si="21"/>
        <v>150</v>
      </c>
      <c r="G131" s="18">
        <f t="shared" si="22"/>
        <v>51</v>
      </c>
      <c r="H131" s="17">
        <f t="shared" si="23"/>
        <v>201</v>
      </c>
      <c r="I131" s="18">
        <f t="shared" si="24"/>
        <v>4020</v>
      </c>
      <c r="J131" s="17">
        <v>300.0</v>
      </c>
    </row>
    <row r="132" ht="15.75" customHeight="1">
      <c r="A132" s="15"/>
      <c r="B132" s="16" t="s">
        <v>115</v>
      </c>
      <c r="C132" s="16">
        <v>1.0</v>
      </c>
      <c r="D132" s="16">
        <v>12.0</v>
      </c>
      <c r="E132" s="17">
        <v>2500.0</v>
      </c>
      <c r="F132" s="18">
        <f t="shared" si="21"/>
        <v>208.3333333</v>
      </c>
      <c r="G132" s="18">
        <f t="shared" si="22"/>
        <v>70.83333333</v>
      </c>
      <c r="H132" s="17">
        <f t="shared" si="23"/>
        <v>279.1666667</v>
      </c>
      <c r="I132" s="18">
        <f t="shared" si="24"/>
        <v>3350</v>
      </c>
      <c r="J132" s="17">
        <v>300.0</v>
      </c>
    </row>
    <row r="133" ht="15.75" customHeight="1">
      <c r="A133" s="15"/>
      <c r="B133" s="16" t="s">
        <v>116</v>
      </c>
      <c r="C133" s="16">
        <v>1.0</v>
      </c>
      <c r="D133" s="16">
        <v>12.0</v>
      </c>
      <c r="E133" s="17">
        <v>4500.0</v>
      </c>
      <c r="F133" s="18">
        <f t="shared" si="21"/>
        <v>375</v>
      </c>
      <c r="G133" s="18">
        <f t="shared" si="22"/>
        <v>127.5</v>
      </c>
      <c r="H133" s="17">
        <f t="shared" si="23"/>
        <v>502.5</v>
      </c>
      <c r="I133" s="18">
        <f t="shared" si="24"/>
        <v>6030</v>
      </c>
      <c r="J133" s="17">
        <v>1000.0</v>
      </c>
    </row>
    <row r="134" ht="15.75" customHeight="1">
      <c r="A134" s="15"/>
      <c r="B134" s="16" t="s">
        <v>116</v>
      </c>
      <c r="C134" s="16">
        <v>1.0</v>
      </c>
      <c r="D134" s="16">
        <v>12.0</v>
      </c>
      <c r="E134" s="17">
        <v>3000.0</v>
      </c>
      <c r="F134" s="18">
        <f t="shared" si="21"/>
        <v>250</v>
      </c>
      <c r="G134" s="18">
        <f t="shared" si="22"/>
        <v>85</v>
      </c>
      <c r="H134" s="17">
        <f t="shared" si="23"/>
        <v>335</v>
      </c>
      <c r="I134" s="18">
        <f t="shared" si="24"/>
        <v>4020</v>
      </c>
      <c r="J134" s="17">
        <v>500.0</v>
      </c>
    </row>
    <row r="135" ht="15.75" customHeight="1">
      <c r="A135" s="15"/>
      <c r="B135" s="16" t="s">
        <v>117</v>
      </c>
      <c r="C135" s="16">
        <v>1.0</v>
      </c>
      <c r="D135" s="16">
        <v>12.0</v>
      </c>
      <c r="E135" s="17">
        <v>800.0</v>
      </c>
      <c r="F135" s="18">
        <f t="shared" si="21"/>
        <v>66.66666667</v>
      </c>
      <c r="G135" s="18">
        <f t="shared" si="22"/>
        <v>22.66666667</v>
      </c>
      <c r="H135" s="17">
        <f t="shared" si="23"/>
        <v>89.33333333</v>
      </c>
      <c r="I135" s="18">
        <f t="shared" si="24"/>
        <v>1072</v>
      </c>
      <c r="J135" s="17">
        <v>300.0</v>
      </c>
    </row>
    <row r="136" ht="15.75" customHeight="1">
      <c r="A136" s="15"/>
      <c r="B136" s="16" t="s">
        <v>118</v>
      </c>
      <c r="C136" s="16">
        <v>1.0</v>
      </c>
      <c r="D136" s="16">
        <v>12.0</v>
      </c>
      <c r="E136" s="17">
        <v>6000.0</v>
      </c>
      <c r="F136" s="18">
        <f t="shared" si="21"/>
        <v>500</v>
      </c>
      <c r="G136" s="18">
        <f t="shared" si="22"/>
        <v>170</v>
      </c>
      <c r="H136" s="17">
        <f t="shared" si="23"/>
        <v>670</v>
      </c>
      <c r="I136" s="18">
        <f t="shared" si="24"/>
        <v>8040</v>
      </c>
      <c r="J136" s="17">
        <v>750.0</v>
      </c>
    </row>
    <row r="137" ht="15.75" customHeight="1">
      <c r="A137" s="15"/>
      <c r="B137" s="16" t="s">
        <v>119</v>
      </c>
      <c r="C137" s="16">
        <v>1.0</v>
      </c>
      <c r="D137" s="16">
        <v>60.0</v>
      </c>
      <c r="E137" s="17">
        <v>4000.0</v>
      </c>
      <c r="F137" s="18">
        <f t="shared" si="21"/>
        <v>66.66666667</v>
      </c>
      <c r="G137" s="18">
        <f t="shared" si="22"/>
        <v>22.66666667</v>
      </c>
      <c r="H137" s="17">
        <f t="shared" si="23"/>
        <v>89.33333333</v>
      </c>
      <c r="I137" s="18">
        <f t="shared" si="24"/>
        <v>5360</v>
      </c>
      <c r="J137" s="17">
        <v>1000.0</v>
      </c>
    </row>
    <row r="138" ht="15.75" customHeight="1">
      <c r="A138" s="15"/>
      <c r="B138" s="16" t="s">
        <v>120</v>
      </c>
      <c r="C138" s="16">
        <v>2.0</v>
      </c>
      <c r="D138" s="16">
        <v>12.0</v>
      </c>
      <c r="E138" s="17">
        <v>15000.0</v>
      </c>
      <c r="F138" s="18">
        <f t="shared" si="21"/>
        <v>1250</v>
      </c>
      <c r="G138" s="18">
        <f t="shared" si="22"/>
        <v>425</v>
      </c>
      <c r="H138" s="17">
        <f t="shared" si="23"/>
        <v>1675</v>
      </c>
      <c r="I138" s="18">
        <f t="shared" si="24"/>
        <v>20100</v>
      </c>
      <c r="J138" s="17">
        <v>2000.0</v>
      </c>
    </row>
    <row r="139" ht="15.75" customHeight="1">
      <c r="A139" s="15"/>
      <c r="B139" s="16" t="s">
        <v>92</v>
      </c>
      <c r="C139" s="16">
        <v>5.0</v>
      </c>
      <c r="D139" s="16">
        <v>240.0</v>
      </c>
      <c r="E139" s="17">
        <v>7000.0</v>
      </c>
      <c r="F139" s="18">
        <f t="shared" si="21"/>
        <v>29.16666667</v>
      </c>
      <c r="G139" s="18">
        <f t="shared" si="22"/>
        <v>9.916666667</v>
      </c>
      <c r="H139" s="17">
        <f t="shared" si="23"/>
        <v>39.08333333</v>
      </c>
      <c r="I139" s="18">
        <f t="shared" si="24"/>
        <v>9380</v>
      </c>
      <c r="J139" s="17">
        <v>50.0</v>
      </c>
    </row>
    <row r="140" ht="15.75" customHeight="1">
      <c r="A140" s="15"/>
      <c r="B140" s="16" t="s">
        <v>121</v>
      </c>
      <c r="C140" s="16">
        <v>1.0</v>
      </c>
      <c r="D140" s="16">
        <v>6.0</v>
      </c>
      <c r="E140" s="17">
        <v>6000.0</v>
      </c>
      <c r="F140" s="18">
        <f t="shared" si="21"/>
        <v>1000</v>
      </c>
      <c r="G140" s="18">
        <f t="shared" si="22"/>
        <v>340</v>
      </c>
      <c r="H140" s="17">
        <f t="shared" si="23"/>
        <v>1340</v>
      </c>
      <c r="I140" s="18">
        <f t="shared" si="24"/>
        <v>8040</v>
      </c>
      <c r="J140" s="17">
        <v>1400.0</v>
      </c>
    </row>
    <row r="141" ht="15.75" customHeight="1">
      <c r="A141" s="15"/>
      <c r="B141" s="16" t="s">
        <v>122</v>
      </c>
      <c r="C141" s="16">
        <v>1.0</v>
      </c>
      <c r="D141" s="16">
        <v>20.0</v>
      </c>
      <c r="E141" s="17">
        <v>9000.0</v>
      </c>
      <c r="F141" s="18">
        <f t="shared" si="21"/>
        <v>450</v>
      </c>
      <c r="G141" s="18">
        <f t="shared" si="22"/>
        <v>153</v>
      </c>
      <c r="H141" s="17">
        <f t="shared" si="23"/>
        <v>603</v>
      </c>
      <c r="I141" s="18">
        <f t="shared" si="24"/>
        <v>12060</v>
      </c>
      <c r="J141" s="17">
        <v>2000.0</v>
      </c>
    </row>
    <row r="142" ht="15.75" customHeight="1">
      <c r="A142" s="15"/>
      <c r="B142" s="16" t="s">
        <v>123</v>
      </c>
      <c r="C142" s="16">
        <v>9.0</v>
      </c>
      <c r="D142" s="16">
        <v>216.0</v>
      </c>
      <c r="E142" s="17">
        <v>51300.0</v>
      </c>
      <c r="F142" s="18">
        <f t="shared" si="21"/>
        <v>237.5</v>
      </c>
      <c r="G142" s="18">
        <f t="shared" si="22"/>
        <v>80.75</v>
      </c>
      <c r="H142" s="17">
        <f t="shared" si="23"/>
        <v>318.25</v>
      </c>
      <c r="I142" s="18">
        <f t="shared" si="24"/>
        <v>68742</v>
      </c>
      <c r="J142" s="17">
        <v>300.0</v>
      </c>
    </row>
    <row r="143" ht="15.75" customHeight="1">
      <c r="A143" s="15">
        <v>8.0</v>
      </c>
      <c r="B143" s="16" t="s">
        <v>124</v>
      </c>
      <c r="C143" s="16">
        <v>6.0</v>
      </c>
      <c r="D143" s="16">
        <v>600.0</v>
      </c>
      <c r="E143" s="17">
        <v>5100.0</v>
      </c>
      <c r="F143" s="18">
        <f t="shared" si="21"/>
        <v>8.5</v>
      </c>
      <c r="G143" s="18">
        <f t="shared" si="22"/>
        <v>2.89</v>
      </c>
      <c r="H143" s="17">
        <f t="shared" si="23"/>
        <v>11.39</v>
      </c>
      <c r="I143" s="18">
        <f t="shared" si="24"/>
        <v>6834</v>
      </c>
      <c r="J143" s="17">
        <v>20.0</v>
      </c>
    </row>
    <row r="144" ht="15.7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</row>
    <row r="145" ht="15.75" customHeight="1">
      <c r="A145" s="3"/>
      <c r="B145" s="10" t="s">
        <v>125</v>
      </c>
      <c r="C145" s="11"/>
      <c r="D145" s="11"/>
      <c r="E145" s="11"/>
      <c r="F145" s="4"/>
      <c r="G145" s="4"/>
      <c r="H145" s="5"/>
      <c r="I145" s="4"/>
      <c r="J145" s="5"/>
    </row>
    <row r="146" ht="15.75" customHeight="1">
      <c r="A146" s="12" t="s">
        <v>2</v>
      </c>
      <c r="B146" s="13" t="s">
        <v>3</v>
      </c>
      <c r="C146" s="13" t="s">
        <v>4</v>
      </c>
      <c r="D146" s="13" t="s">
        <v>5</v>
      </c>
      <c r="E146" s="14" t="s">
        <v>6</v>
      </c>
      <c r="F146" s="14" t="s">
        <v>7</v>
      </c>
      <c r="G146" s="14">
        <v>0.34</v>
      </c>
      <c r="H146" s="14" t="s">
        <v>8</v>
      </c>
      <c r="I146" s="14" t="s">
        <v>9</v>
      </c>
      <c r="J146" s="14" t="s">
        <v>10</v>
      </c>
    </row>
    <row r="147" ht="15.75" customHeight="1">
      <c r="A147" s="15">
        <v>1.0</v>
      </c>
      <c r="B147" s="16" t="s">
        <v>11</v>
      </c>
      <c r="C147" s="16">
        <v>1.0</v>
      </c>
      <c r="D147" s="16">
        <v>400.0</v>
      </c>
      <c r="E147" s="17">
        <v>22000.0</v>
      </c>
      <c r="F147" s="18">
        <f t="shared" ref="F147:F154" si="25">E147/D147</f>
        <v>55</v>
      </c>
      <c r="G147" s="18">
        <f t="shared" ref="G147:G154" si="26">(F147*34)/100</f>
        <v>18.7</v>
      </c>
      <c r="H147" s="17">
        <f t="shared" ref="H147:H154" si="27">SUM(F147,G147)</f>
        <v>73.7</v>
      </c>
      <c r="I147" s="18">
        <f t="shared" ref="I147:I154" si="28">H147*D147</f>
        <v>29480</v>
      </c>
      <c r="J147" s="17">
        <v>75.0</v>
      </c>
    </row>
    <row r="148" ht="15.75" customHeight="1">
      <c r="A148" s="15">
        <v>2.0</v>
      </c>
      <c r="B148" s="16" t="s">
        <v>126</v>
      </c>
      <c r="C148" s="16">
        <v>2.0</v>
      </c>
      <c r="D148" s="19">
        <v>20.0</v>
      </c>
      <c r="E148" s="17">
        <v>12980.0</v>
      </c>
      <c r="F148" s="18">
        <f t="shared" si="25"/>
        <v>649</v>
      </c>
      <c r="G148" s="18">
        <f t="shared" si="26"/>
        <v>220.66</v>
      </c>
      <c r="H148" s="17">
        <f t="shared" si="27"/>
        <v>869.66</v>
      </c>
      <c r="I148" s="18">
        <f t="shared" si="28"/>
        <v>17393.2</v>
      </c>
      <c r="J148" s="17">
        <v>1100.0</v>
      </c>
    </row>
    <row r="149" ht="15.75" customHeight="1">
      <c r="A149" s="15">
        <v>3.0</v>
      </c>
      <c r="B149" s="16" t="s">
        <v>127</v>
      </c>
      <c r="C149" s="16">
        <v>1.0</v>
      </c>
      <c r="D149" s="16">
        <v>10.0</v>
      </c>
      <c r="E149" s="17">
        <v>10990.0</v>
      </c>
      <c r="F149" s="18">
        <f t="shared" si="25"/>
        <v>1099</v>
      </c>
      <c r="G149" s="18">
        <f t="shared" si="26"/>
        <v>373.66</v>
      </c>
      <c r="H149" s="17">
        <f t="shared" si="27"/>
        <v>1472.66</v>
      </c>
      <c r="I149" s="18">
        <f t="shared" si="28"/>
        <v>14726.6</v>
      </c>
      <c r="J149" s="17">
        <v>1600.0</v>
      </c>
    </row>
    <row r="150" ht="15.75" customHeight="1">
      <c r="A150" s="15">
        <v>4.0</v>
      </c>
      <c r="B150" s="16" t="s">
        <v>128</v>
      </c>
      <c r="C150" s="16">
        <v>1.0</v>
      </c>
      <c r="D150" s="16">
        <v>2.0</v>
      </c>
      <c r="E150" s="17">
        <v>2098.0</v>
      </c>
      <c r="F150" s="18">
        <f t="shared" si="25"/>
        <v>1049</v>
      </c>
      <c r="G150" s="18">
        <f t="shared" si="26"/>
        <v>356.66</v>
      </c>
      <c r="H150" s="17">
        <f t="shared" si="27"/>
        <v>1405.66</v>
      </c>
      <c r="I150" s="18">
        <f t="shared" si="28"/>
        <v>2811.32</v>
      </c>
      <c r="J150" s="17">
        <v>1800.0</v>
      </c>
    </row>
    <row r="151" ht="15.75" customHeight="1">
      <c r="A151" s="15">
        <v>5.0</v>
      </c>
      <c r="B151" s="16" t="s">
        <v>129</v>
      </c>
      <c r="C151" s="16">
        <v>1.0</v>
      </c>
      <c r="D151" s="16">
        <v>6.0</v>
      </c>
      <c r="E151" s="17">
        <v>11874.0</v>
      </c>
      <c r="F151" s="18">
        <f t="shared" si="25"/>
        <v>1979</v>
      </c>
      <c r="G151" s="18">
        <f t="shared" si="26"/>
        <v>672.86</v>
      </c>
      <c r="H151" s="17">
        <f t="shared" si="27"/>
        <v>2651.86</v>
      </c>
      <c r="I151" s="18">
        <f t="shared" si="28"/>
        <v>15911.16</v>
      </c>
      <c r="J151" s="17">
        <v>2800.0</v>
      </c>
    </row>
    <row r="152" ht="15.75" customHeight="1">
      <c r="A152" s="15">
        <v>6.0</v>
      </c>
      <c r="B152" s="16" t="s">
        <v>130</v>
      </c>
      <c r="C152" s="16">
        <v>1.0</v>
      </c>
      <c r="D152" s="16">
        <v>12.0</v>
      </c>
      <c r="E152" s="17">
        <v>25199.0</v>
      </c>
      <c r="F152" s="18">
        <f t="shared" si="25"/>
        <v>2099.916667</v>
      </c>
      <c r="G152" s="18">
        <f t="shared" si="26"/>
        <v>713.9716667</v>
      </c>
      <c r="H152" s="17">
        <f t="shared" si="27"/>
        <v>2813.888333</v>
      </c>
      <c r="I152" s="18">
        <f t="shared" si="28"/>
        <v>33766.66</v>
      </c>
      <c r="J152" s="17">
        <v>3000.0</v>
      </c>
    </row>
    <row r="153" ht="15.75" customHeight="1">
      <c r="A153" s="15">
        <v>7.0</v>
      </c>
      <c r="B153" s="16" t="s">
        <v>131</v>
      </c>
      <c r="C153" s="16">
        <v>1.0</v>
      </c>
      <c r="D153" s="16">
        <v>24.0</v>
      </c>
      <c r="E153" s="17">
        <v>14376.0</v>
      </c>
      <c r="F153" s="18">
        <f t="shared" si="25"/>
        <v>599</v>
      </c>
      <c r="G153" s="18">
        <f t="shared" si="26"/>
        <v>203.66</v>
      </c>
      <c r="H153" s="17">
        <f t="shared" si="27"/>
        <v>802.66</v>
      </c>
      <c r="I153" s="18">
        <f t="shared" si="28"/>
        <v>19263.84</v>
      </c>
      <c r="J153" s="17">
        <v>1000.0</v>
      </c>
    </row>
    <row r="154" ht="15.75" customHeight="1">
      <c r="A154" s="15">
        <v>8.0</v>
      </c>
      <c r="B154" s="16" t="s">
        <v>132</v>
      </c>
      <c r="C154" s="16">
        <v>1.0</v>
      </c>
      <c r="D154" s="16">
        <v>4.0</v>
      </c>
      <c r="E154" s="17">
        <v>4796.0</v>
      </c>
      <c r="F154" s="18">
        <f t="shared" si="25"/>
        <v>1199</v>
      </c>
      <c r="G154" s="18">
        <f t="shared" si="26"/>
        <v>407.66</v>
      </c>
      <c r="H154" s="17">
        <f t="shared" si="27"/>
        <v>1606.66</v>
      </c>
      <c r="I154" s="18">
        <f t="shared" si="28"/>
        <v>6426.64</v>
      </c>
      <c r="J154" s="17">
        <v>2100.0</v>
      </c>
    </row>
    <row r="155" ht="15.7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</row>
    <row r="156" ht="15.75" customHeight="1">
      <c r="A156" s="3"/>
      <c r="B156" s="10" t="s">
        <v>133</v>
      </c>
      <c r="C156" s="11"/>
      <c r="D156" s="11"/>
      <c r="E156" s="11"/>
      <c r="F156" s="4"/>
      <c r="G156" s="4"/>
      <c r="H156" s="5"/>
      <c r="I156" s="4"/>
      <c r="J156" s="5"/>
    </row>
    <row r="157" ht="15.75" customHeight="1">
      <c r="A157" s="12" t="s">
        <v>2</v>
      </c>
      <c r="B157" s="13" t="s">
        <v>3</v>
      </c>
      <c r="C157" s="13" t="s">
        <v>4</v>
      </c>
      <c r="D157" s="13" t="s">
        <v>5</v>
      </c>
      <c r="E157" s="14" t="s">
        <v>6</v>
      </c>
      <c r="F157" s="14" t="s">
        <v>7</v>
      </c>
      <c r="G157" s="14">
        <v>0.34</v>
      </c>
      <c r="H157" s="14" t="s">
        <v>8</v>
      </c>
      <c r="I157" s="14" t="s">
        <v>9</v>
      </c>
      <c r="J157" s="14" t="s">
        <v>10</v>
      </c>
    </row>
    <row r="158" ht="15.75" customHeight="1">
      <c r="A158" s="15">
        <v>1.0</v>
      </c>
      <c r="B158" s="16" t="s">
        <v>11</v>
      </c>
      <c r="C158" s="16">
        <v>1.0</v>
      </c>
      <c r="D158" s="16">
        <v>400.0</v>
      </c>
      <c r="E158" s="17">
        <v>22000.0</v>
      </c>
      <c r="F158" s="18">
        <f t="shared" ref="F158:F180" si="29">E158/D158</f>
        <v>55</v>
      </c>
      <c r="G158" s="18">
        <f t="shared" ref="G158:G180" si="30">(F158*34)/100</f>
        <v>18.7</v>
      </c>
      <c r="H158" s="17">
        <f t="shared" ref="H158:H180" si="31">SUM(F158,G158)</f>
        <v>73.7</v>
      </c>
      <c r="I158" s="18">
        <f t="shared" ref="I158:I180" si="32">H158*D158</f>
        <v>29480</v>
      </c>
      <c r="J158" s="17">
        <v>75.0</v>
      </c>
    </row>
    <row r="159" ht="15.75" customHeight="1">
      <c r="A159" s="15">
        <v>2.0</v>
      </c>
      <c r="B159" s="16" t="s">
        <v>134</v>
      </c>
      <c r="C159" s="16">
        <v>1.0</v>
      </c>
      <c r="D159" s="19">
        <v>24.0</v>
      </c>
      <c r="E159" s="17">
        <v>2200.0</v>
      </c>
      <c r="F159" s="18">
        <f t="shared" si="29"/>
        <v>91.66666667</v>
      </c>
      <c r="G159" s="18">
        <f t="shared" si="30"/>
        <v>31.16666667</v>
      </c>
      <c r="H159" s="17">
        <f t="shared" si="31"/>
        <v>122.8333333</v>
      </c>
      <c r="I159" s="18">
        <f t="shared" si="32"/>
        <v>2948</v>
      </c>
      <c r="J159" s="17">
        <v>150.0</v>
      </c>
    </row>
    <row r="160" ht="15.75" customHeight="1">
      <c r="A160" s="15">
        <v>3.0</v>
      </c>
      <c r="B160" s="16" t="s">
        <v>135</v>
      </c>
      <c r="C160" s="16">
        <v>1.0</v>
      </c>
      <c r="D160" s="16">
        <v>10.0</v>
      </c>
      <c r="E160" s="17">
        <v>7100.0</v>
      </c>
      <c r="F160" s="18">
        <f t="shared" si="29"/>
        <v>710</v>
      </c>
      <c r="G160" s="18">
        <f t="shared" si="30"/>
        <v>241.4</v>
      </c>
      <c r="H160" s="17">
        <f t="shared" si="31"/>
        <v>951.4</v>
      </c>
      <c r="I160" s="18">
        <f t="shared" si="32"/>
        <v>9514</v>
      </c>
      <c r="J160" s="17">
        <v>1000.0</v>
      </c>
    </row>
    <row r="161" ht="15.75" customHeight="1">
      <c r="A161" s="15">
        <v>4.0</v>
      </c>
      <c r="B161" s="16" t="s">
        <v>136</v>
      </c>
      <c r="C161" s="16">
        <v>2.0</v>
      </c>
      <c r="D161" s="16">
        <v>24.0</v>
      </c>
      <c r="E161" s="17">
        <v>4300.0</v>
      </c>
      <c r="F161" s="18">
        <f t="shared" si="29"/>
        <v>179.1666667</v>
      </c>
      <c r="G161" s="18">
        <f t="shared" si="30"/>
        <v>60.91666667</v>
      </c>
      <c r="H161" s="17">
        <f t="shared" si="31"/>
        <v>240.0833333</v>
      </c>
      <c r="I161" s="18">
        <f t="shared" si="32"/>
        <v>5762</v>
      </c>
      <c r="J161" s="17">
        <v>300.0</v>
      </c>
    </row>
    <row r="162" ht="15.75" customHeight="1">
      <c r="A162" s="15">
        <v>5.0</v>
      </c>
      <c r="B162" s="16" t="s">
        <v>137</v>
      </c>
      <c r="C162" s="16">
        <v>2.0</v>
      </c>
      <c r="D162" s="16">
        <v>24.0</v>
      </c>
      <c r="E162" s="17">
        <v>4500.0</v>
      </c>
      <c r="F162" s="18">
        <f t="shared" si="29"/>
        <v>187.5</v>
      </c>
      <c r="G162" s="18">
        <f t="shared" si="30"/>
        <v>63.75</v>
      </c>
      <c r="H162" s="17">
        <f t="shared" si="31"/>
        <v>251.25</v>
      </c>
      <c r="I162" s="18">
        <f t="shared" si="32"/>
        <v>6030</v>
      </c>
      <c r="J162" s="17">
        <v>300.0</v>
      </c>
    </row>
    <row r="163" ht="15.75" customHeight="1">
      <c r="A163" s="15">
        <v>6.0</v>
      </c>
      <c r="B163" s="16" t="s">
        <v>138</v>
      </c>
      <c r="C163" s="16">
        <v>1.0</v>
      </c>
      <c r="D163" s="16">
        <v>12.0</v>
      </c>
      <c r="E163" s="17">
        <v>20200.0</v>
      </c>
      <c r="F163" s="18">
        <f t="shared" si="29"/>
        <v>1683.333333</v>
      </c>
      <c r="G163" s="18">
        <f t="shared" si="30"/>
        <v>572.3333333</v>
      </c>
      <c r="H163" s="17">
        <f t="shared" si="31"/>
        <v>2255.666667</v>
      </c>
      <c r="I163" s="18">
        <f t="shared" si="32"/>
        <v>27068</v>
      </c>
      <c r="J163" s="17">
        <v>2500.0</v>
      </c>
    </row>
    <row r="164" ht="15.75" customHeight="1">
      <c r="A164" s="15">
        <v>7.0</v>
      </c>
      <c r="B164" s="16" t="s">
        <v>139</v>
      </c>
      <c r="C164" s="16">
        <v>2.0</v>
      </c>
      <c r="D164" s="16">
        <v>50.0</v>
      </c>
      <c r="E164" s="17">
        <v>39000.0</v>
      </c>
      <c r="F164" s="18">
        <f t="shared" si="29"/>
        <v>780</v>
      </c>
      <c r="G164" s="18">
        <f t="shared" si="30"/>
        <v>265.2</v>
      </c>
      <c r="H164" s="17">
        <f t="shared" si="31"/>
        <v>1045.2</v>
      </c>
      <c r="I164" s="18">
        <f t="shared" si="32"/>
        <v>52260</v>
      </c>
      <c r="J164" s="17">
        <v>1100.0</v>
      </c>
    </row>
    <row r="165" ht="15.75" customHeight="1">
      <c r="A165" s="15">
        <v>8.0</v>
      </c>
      <c r="B165" s="16" t="s">
        <v>140</v>
      </c>
      <c r="C165" s="16">
        <v>2.0</v>
      </c>
      <c r="D165" s="16">
        <v>40.0</v>
      </c>
      <c r="E165" s="17">
        <v>15000.0</v>
      </c>
      <c r="F165" s="18">
        <f t="shared" si="29"/>
        <v>375</v>
      </c>
      <c r="G165" s="18">
        <f t="shared" si="30"/>
        <v>127.5</v>
      </c>
      <c r="H165" s="17">
        <f t="shared" si="31"/>
        <v>502.5</v>
      </c>
      <c r="I165" s="18">
        <f t="shared" si="32"/>
        <v>20100</v>
      </c>
      <c r="J165" s="17">
        <v>600.0</v>
      </c>
    </row>
    <row r="166" ht="15.75" customHeight="1">
      <c r="A166" s="15">
        <v>9.0</v>
      </c>
      <c r="B166" s="16" t="s">
        <v>141</v>
      </c>
      <c r="C166" s="16">
        <v>2.0</v>
      </c>
      <c r="D166" s="16">
        <v>60.0</v>
      </c>
      <c r="E166" s="17">
        <v>12000.0</v>
      </c>
      <c r="F166" s="18">
        <f t="shared" si="29"/>
        <v>200</v>
      </c>
      <c r="G166" s="18">
        <f t="shared" si="30"/>
        <v>68</v>
      </c>
      <c r="H166" s="17">
        <f t="shared" si="31"/>
        <v>268</v>
      </c>
      <c r="I166" s="18">
        <f t="shared" si="32"/>
        <v>16080</v>
      </c>
      <c r="J166" s="17">
        <v>300.0</v>
      </c>
    </row>
    <row r="167" ht="15.75" customHeight="1">
      <c r="A167" s="15">
        <v>10.0</v>
      </c>
      <c r="B167" s="16" t="s">
        <v>142</v>
      </c>
      <c r="C167" s="16">
        <v>2.0</v>
      </c>
      <c r="D167" s="16">
        <v>32.0</v>
      </c>
      <c r="E167" s="17">
        <v>13000.0</v>
      </c>
      <c r="F167" s="18">
        <f t="shared" si="29"/>
        <v>406.25</v>
      </c>
      <c r="G167" s="18">
        <f t="shared" si="30"/>
        <v>138.125</v>
      </c>
      <c r="H167" s="17">
        <f t="shared" si="31"/>
        <v>544.375</v>
      </c>
      <c r="I167" s="18">
        <f t="shared" si="32"/>
        <v>17420</v>
      </c>
      <c r="J167" s="17">
        <v>600.0</v>
      </c>
    </row>
    <row r="168" ht="15.75" customHeight="1">
      <c r="A168" s="15">
        <v>11.0</v>
      </c>
      <c r="B168" s="16" t="s">
        <v>143</v>
      </c>
      <c r="C168" s="16">
        <v>4.0</v>
      </c>
      <c r="D168" s="16">
        <v>24.0</v>
      </c>
      <c r="E168" s="17">
        <v>20800.0</v>
      </c>
      <c r="F168" s="18">
        <f t="shared" si="29"/>
        <v>866.6666667</v>
      </c>
      <c r="G168" s="18">
        <f t="shared" si="30"/>
        <v>294.6666667</v>
      </c>
      <c r="H168" s="17">
        <f t="shared" si="31"/>
        <v>1161.333333</v>
      </c>
      <c r="I168" s="18">
        <f t="shared" si="32"/>
        <v>27872</v>
      </c>
      <c r="J168" s="17">
        <v>1250.0</v>
      </c>
    </row>
    <row r="169" ht="15.75" customHeight="1">
      <c r="A169" s="15">
        <v>12.0</v>
      </c>
      <c r="B169" s="16" t="s">
        <v>144</v>
      </c>
      <c r="C169" s="16">
        <v>3.0</v>
      </c>
      <c r="D169" s="16">
        <v>81.0</v>
      </c>
      <c r="E169" s="17">
        <v>10650.0</v>
      </c>
      <c r="F169" s="18">
        <f t="shared" si="29"/>
        <v>131.4814815</v>
      </c>
      <c r="G169" s="18">
        <f t="shared" si="30"/>
        <v>44.7037037</v>
      </c>
      <c r="H169" s="17">
        <f t="shared" si="31"/>
        <v>176.1851852</v>
      </c>
      <c r="I169" s="18">
        <f t="shared" si="32"/>
        <v>14271</v>
      </c>
      <c r="J169" s="17">
        <v>200.0</v>
      </c>
    </row>
    <row r="170" ht="15.75" customHeight="1">
      <c r="A170" s="15">
        <v>13.0</v>
      </c>
      <c r="B170" s="16" t="s">
        <v>145</v>
      </c>
      <c r="C170" s="16">
        <v>5.0</v>
      </c>
      <c r="D170" s="16">
        <v>240.0</v>
      </c>
      <c r="E170" s="17">
        <v>11000.0</v>
      </c>
      <c r="F170" s="18">
        <f t="shared" si="29"/>
        <v>45.83333333</v>
      </c>
      <c r="G170" s="18">
        <f t="shared" si="30"/>
        <v>15.58333333</v>
      </c>
      <c r="H170" s="17">
        <f t="shared" si="31"/>
        <v>61.41666667</v>
      </c>
      <c r="I170" s="18">
        <f t="shared" si="32"/>
        <v>14740</v>
      </c>
      <c r="J170" s="17">
        <v>100.0</v>
      </c>
    </row>
    <row r="171" ht="15.75" customHeight="1">
      <c r="A171" s="15">
        <v>14.0</v>
      </c>
      <c r="B171" s="16" t="s">
        <v>146</v>
      </c>
      <c r="C171" s="16">
        <v>10.0</v>
      </c>
      <c r="D171" s="16">
        <v>120.0</v>
      </c>
      <c r="E171" s="17">
        <v>16500.0</v>
      </c>
      <c r="F171" s="18">
        <f t="shared" si="29"/>
        <v>137.5</v>
      </c>
      <c r="G171" s="18">
        <f t="shared" si="30"/>
        <v>46.75</v>
      </c>
      <c r="H171" s="17">
        <f t="shared" si="31"/>
        <v>184.25</v>
      </c>
      <c r="I171" s="18">
        <f t="shared" si="32"/>
        <v>22110</v>
      </c>
      <c r="J171" s="17">
        <v>200.0</v>
      </c>
    </row>
    <row r="172" ht="15.75" customHeight="1">
      <c r="A172" s="15">
        <v>15.0</v>
      </c>
      <c r="B172" s="16" t="s">
        <v>147</v>
      </c>
      <c r="C172" s="16">
        <v>10.0</v>
      </c>
      <c r="D172" s="16">
        <v>60.0</v>
      </c>
      <c r="E172" s="17">
        <v>16500.0</v>
      </c>
      <c r="F172" s="18">
        <f t="shared" si="29"/>
        <v>275</v>
      </c>
      <c r="G172" s="18">
        <f t="shared" si="30"/>
        <v>93.5</v>
      </c>
      <c r="H172" s="17">
        <f t="shared" si="31"/>
        <v>368.5</v>
      </c>
      <c r="I172" s="18">
        <f t="shared" si="32"/>
        <v>22110</v>
      </c>
      <c r="J172" s="17">
        <v>400.0</v>
      </c>
    </row>
    <row r="173" ht="15.75" customHeight="1">
      <c r="A173" s="15"/>
      <c r="B173" s="16" t="s">
        <v>148</v>
      </c>
      <c r="C173" s="16">
        <v>1.0</v>
      </c>
      <c r="D173" s="16">
        <v>360.0</v>
      </c>
      <c r="E173" s="17">
        <v>48000.0</v>
      </c>
      <c r="F173" s="18">
        <f t="shared" si="29"/>
        <v>133.3333333</v>
      </c>
      <c r="G173" s="18">
        <f t="shared" si="30"/>
        <v>45.33333333</v>
      </c>
      <c r="H173" s="17">
        <f t="shared" si="31"/>
        <v>178.6666667</v>
      </c>
      <c r="I173" s="18">
        <f t="shared" si="32"/>
        <v>64320</v>
      </c>
      <c r="J173" s="17">
        <v>190.0</v>
      </c>
    </row>
    <row r="174" ht="15.75" customHeight="1">
      <c r="A174" s="15"/>
      <c r="B174" s="16" t="s">
        <v>149</v>
      </c>
      <c r="C174" s="16">
        <v>1.0</v>
      </c>
      <c r="D174" s="21">
        <v>20.0</v>
      </c>
      <c r="E174" s="17">
        <v>39000.0</v>
      </c>
      <c r="F174" s="18">
        <f t="shared" si="29"/>
        <v>1950</v>
      </c>
      <c r="G174" s="18">
        <f t="shared" si="30"/>
        <v>663</v>
      </c>
      <c r="H174" s="17">
        <f t="shared" si="31"/>
        <v>2613</v>
      </c>
      <c r="I174" s="18">
        <f t="shared" si="32"/>
        <v>52260</v>
      </c>
      <c r="J174" s="17">
        <v>2700.0</v>
      </c>
    </row>
    <row r="175" ht="15.75" customHeight="1">
      <c r="A175" s="15"/>
      <c r="B175" s="16" t="s">
        <v>150</v>
      </c>
      <c r="C175" s="16">
        <v>1.0</v>
      </c>
      <c r="D175" s="16">
        <v>12.0</v>
      </c>
      <c r="E175" s="17">
        <v>5760.0</v>
      </c>
      <c r="F175" s="18">
        <f t="shared" si="29"/>
        <v>480</v>
      </c>
      <c r="G175" s="18">
        <f t="shared" si="30"/>
        <v>163.2</v>
      </c>
      <c r="H175" s="17">
        <f t="shared" si="31"/>
        <v>643.2</v>
      </c>
      <c r="I175" s="18">
        <f t="shared" si="32"/>
        <v>7718.4</v>
      </c>
      <c r="J175" s="17">
        <v>700.0</v>
      </c>
    </row>
    <row r="176" ht="15.75" customHeight="1">
      <c r="A176" s="15"/>
      <c r="B176" s="16" t="s">
        <v>151</v>
      </c>
      <c r="C176" s="16">
        <v>1.0</v>
      </c>
      <c r="D176" s="16">
        <v>12.0</v>
      </c>
      <c r="E176" s="17">
        <v>5400.0</v>
      </c>
      <c r="F176" s="18">
        <f t="shared" si="29"/>
        <v>450</v>
      </c>
      <c r="G176" s="18">
        <f t="shared" si="30"/>
        <v>153</v>
      </c>
      <c r="H176" s="17">
        <f t="shared" si="31"/>
        <v>603</v>
      </c>
      <c r="I176" s="18">
        <f t="shared" si="32"/>
        <v>7236</v>
      </c>
      <c r="J176" s="17">
        <v>650.0</v>
      </c>
    </row>
    <row r="177" ht="15.75" customHeight="1">
      <c r="A177" s="15"/>
      <c r="B177" s="16" t="s">
        <v>152</v>
      </c>
      <c r="C177" s="16">
        <v>2.0</v>
      </c>
      <c r="D177" s="16">
        <v>24.0</v>
      </c>
      <c r="E177" s="17">
        <v>1390.0</v>
      </c>
      <c r="F177" s="18">
        <f t="shared" si="29"/>
        <v>57.91666667</v>
      </c>
      <c r="G177" s="18">
        <f t="shared" si="30"/>
        <v>19.69166667</v>
      </c>
      <c r="H177" s="17">
        <f t="shared" si="31"/>
        <v>77.60833333</v>
      </c>
      <c r="I177" s="18">
        <f t="shared" si="32"/>
        <v>1862.6</v>
      </c>
      <c r="J177" s="17">
        <v>150.0</v>
      </c>
    </row>
    <row r="178" ht="15.75" customHeight="1">
      <c r="A178" s="15"/>
      <c r="B178" s="16" t="s">
        <v>153</v>
      </c>
      <c r="C178" s="16">
        <v>3.0</v>
      </c>
      <c r="D178" s="16">
        <v>36.0</v>
      </c>
      <c r="E178" s="17">
        <v>1050.0</v>
      </c>
      <c r="F178" s="18">
        <f t="shared" si="29"/>
        <v>29.16666667</v>
      </c>
      <c r="G178" s="18">
        <f t="shared" si="30"/>
        <v>9.916666667</v>
      </c>
      <c r="H178" s="17">
        <f t="shared" si="31"/>
        <v>39.08333333</v>
      </c>
      <c r="I178" s="18">
        <f t="shared" si="32"/>
        <v>1407</v>
      </c>
      <c r="J178" s="17">
        <v>70.0</v>
      </c>
    </row>
    <row r="179" ht="15.75" customHeight="1">
      <c r="A179" s="15">
        <v>16.0</v>
      </c>
      <c r="B179" s="16" t="s">
        <v>154</v>
      </c>
      <c r="C179" s="16">
        <v>2.0</v>
      </c>
      <c r="D179" s="16">
        <v>20.0</v>
      </c>
      <c r="E179" s="17">
        <v>4000.0</v>
      </c>
      <c r="F179" s="18">
        <f t="shared" si="29"/>
        <v>200</v>
      </c>
      <c r="G179" s="18">
        <f t="shared" si="30"/>
        <v>68</v>
      </c>
      <c r="H179" s="17">
        <f t="shared" si="31"/>
        <v>268</v>
      </c>
      <c r="I179" s="18">
        <f t="shared" si="32"/>
        <v>5360</v>
      </c>
      <c r="J179" s="17">
        <v>500.0</v>
      </c>
    </row>
    <row r="180" ht="15.75" customHeight="1">
      <c r="A180" s="15">
        <v>17.0</v>
      </c>
      <c r="B180" s="16" t="s">
        <v>155</v>
      </c>
      <c r="C180" s="16">
        <v>20.0</v>
      </c>
      <c r="D180" s="16">
        <v>20.0</v>
      </c>
      <c r="E180" s="17">
        <v>2000.0</v>
      </c>
      <c r="F180" s="18">
        <f t="shared" si="29"/>
        <v>100</v>
      </c>
      <c r="G180" s="18">
        <f t="shared" si="30"/>
        <v>34</v>
      </c>
      <c r="H180" s="17">
        <f t="shared" si="31"/>
        <v>134</v>
      </c>
      <c r="I180" s="18">
        <f t="shared" si="32"/>
        <v>2680</v>
      </c>
      <c r="J180" s="17">
        <v>200.0</v>
      </c>
    </row>
    <row r="181" ht="15.7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</row>
    <row r="182" ht="15.75" customHeight="1">
      <c r="A182" s="3"/>
      <c r="B182" s="10" t="s">
        <v>156</v>
      </c>
      <c r="C182" s="11"/>
      <c r="D182" s="11"/>
      <c r="E182" s="11"/>
      <c r="F182" s="4"/>
      <c r="G182" s="4"/>
      <c r="H182" s="5"/>
      <c r="I182" s="4"/>
      <c r="J182" s="5"/>
    </row>
    <row r="183" ht="15.75" customHeight="1">
      <c r="A183" s="12" t="s">
        <v>2</v>
      </c>
      <c r="B183" s="13" t="s">
        <v>3</v>
      </c>
      <c r="C183" s="13" t="s">
        <v>4</v>
      </c>
      <c r="D183" s="13" t="s">
        <v>5</v>
      </c>
      <c r="E183" s="14" t="s">
        <v>6</v>
      </c>
      <c r="F183" s="14" t="s">
        <v>7</v>
      </c>
      <c r="G183" s="14">
        <v>0.34</v>
      </c>
      <c r="H183" s="14" t="s">
        <v>8</v>
      </c>
      <c r="I183" s="14" t="s">
        <v>9</v>
      </c>
      <c r="J183" s="14" t="s">
        <v>10</v>
      </c>
    </row>
    <row r="184" ht="15.75" customHeight="1">
      <c r="A184" s="15">
        <v>1.0</v>
      </c>
      <c r="B184" s="16" t="s">
        <v>11</v>
      </c>
      <c r="C184" s="16">
        <v>1.0</v>
      </c>
      <c r="D184" s="16">
        <v>400.0</v>
      </c>
      <c r="E184" s="17">
        <v>22000.0</v>
      </c>
      <c r="F184" s="18">
        <f t="shared" ref="F184:F206" si="33">E184/D184</f>
        <v>55</v>
      </c>
      <c r="G184" s="18">
        <f t="shared" ref="G184:G206" si="34">(F184*34)/100</f>
        <v>18.7</v>
      </c>
      <c r="H184" s="17">
        <f t="shared" ref="H184:H206" si="35">SUM(F184,G184)</f>
        <v>73.7</v>
      </c>
      <c r="I184" s="18">
        <f t="shared" ref="I184:I206" si="36">H184*D184</f>
        <v>29480</v>
      </c>
      <c r="J184" s="17">
        <v>75.0</v>
      </c>
    </row>
    <row r="185" ht="15.75" customHeight="1">
      <c r="A185" s="15">
        <v>2.0</v>
      </c>
      <c r="B185" s="16" t="s">
        <v>157</v>
      </c>
      <c r="C185" s="16">
        <v>1.0</v>
      </c>
      <c r="D185" s="19">
        <v>24.0</v>
      </c>
      <c r="E185" s="17">
        <v>8800.0</v>
      </c>
      <c r="F185" s="18">
        <f t="shared" si="33"/>
        <v>366.6666667</v>
      </c>
      <c r="G185" s="18">
        <f t="shared" si="34"/>
        <v>124.6666667</v>
      </c>
      <c r="H185" s="17">
        <f t="shared" si="35"/>
        <v>491.3333333</v>
      </c>
      <c r="I185" s="18">
        <f t="shared" si="36"/>
        <v>11792</v>
      </c>
      <c r="J185" s="17">
        <v>600.0</v>
      </c>
    </row>
    <row r="186" ht="15.75" customHeight="1">
      <c r="A186" s="15">
        <v>3.0</v>
      </c>
      <c r="B186" s="16" t="s">
        <v>24</v>
      </c>
      <c r="C186" s="16">
        <v>1.0</v>
      </c>
      <c r="D186" s="16">
        <v>24.0</v>
      </c>
      <c r="E186" s="17">
        <v>8400.0</v>
      </c>
      <c r="F186" s="18">
        <f t="shared" si="33"/>
        <v>350</v>
      </c>
      <c r="G186" s="18">
        <f t="shared" si="34"/>
        <v>119</v>
      </c>
      <c r="H186" s="17">
        <f t="shared" si="35"/>
        <v>469</v>
      </c>
      <c r="I186" s="18">
        <f t="shared" si="36"/>
        <v>11256</v>
      </c>
      <c r="J186" s="17">
        <v>500.0</v>
      </c>
    </row>
    <row r="187" ht="15.75" customHeight="1">
      <c r="A187" s="15">
        <v>4.0</v>
      </c>
      <c r="B187" s="16" t="s">
        <v>158</v>
      </c>
      <c r="C187" s="16">
        <v>4.0</v>
      </c>
      <c r="D187" s="16">
        <v>48.0</v>
      </c>
      <c r="E187" s="17">
        <v>9400.0</v>
      </c>
      <c r="F187" s="18">
        <f t="shared" si="33"/>
        <v>195.8333333</v>
      </c>
      <c r="G187" s="18">
        <f t="shared" si="34"/>
        <v>66.58333333</v>
      </c>
      <c r="H187" s="17">
        <f t="shared" si="35"/>
        <v>262.4166667</v>
      </c>
      <c r="I187" s="18">
        <f t="shared" si="36"/>
        <v>12596</v>
      </c>
      <c r="J187" s="17">
        <v>300.0</v>
      </c>
    </row>
    <row r="188" ht="15.75" customHeight="1">
      <c r="A188" s="15">
        <v>5.0</v>
      </c>
      <c r="B188" s="16" t="s">
        <v>159</v>
      </c>
      <c r="C188" s="16">
        <v>1.0</v>
      </c>
      <c r="D188" s="16">
        <v>24.0</v>
      </c>
      <c r="E188" s="17">
        <v>17400.0</v>
      </c>
      <c r="F188" s="18">
        <f t="shared" si="33"/>
        <v>725</v>
      </c>
      <c r="G188" s="18">
        <f t="shared" si="34"/>
        <v>246.5</v>
      </c>
      <c r="H188" s="17">
        <f t="shared" si="35"/>
        <v>971.5</v>
      </c>
      <c r="I188" s="18">
        <f t="shared" si="36"/>
        <v>23316</v>
      </c>
      <c r="J188" s="17">
        <v>600.0</v>
      </c>
    </row>
    <row r="189" ht="15.75" customHeight="1">
      <c r="A189" s="15">
        <v>6.0</v>
      </c>
      <c r="B189" s="16" t="s">
        <v>160</v>
      </c>
      <c r="C189" s="16">
        <v>1.0</v>
      </c>
      <c r="D189" s="16">
        <v>24.0</v>
      </c>
      <c r="E189" s="17">
        <v>12800.0</v>
      </c>
      <c r="F189" s="18">
        <f t="shared" si="33"/>
        <v>533.3333333</v>
      </c>
      <c r="G189" s="18">
        <f t="shared" si="34"/>
        <v>181.3333333</v>
      </c>
      <c r="H189" s="17">
        <f t="shared" si="35"/>
        <v>714.6666667</v>
      </c>
      <c r="I189" s="18">
        <f t="shared" si="36"/>
        <v>17152</v>
      </c>
      <c r="J189" s="17">
        <v>750.0</v>
      </c>
    </row>
    <row r="190" ht="15.75" customHeight="1">
      <c r="A190" s="15">
        <v>7.0</v>
      </c>
      <c r="B190" s="16" t="s">
        <v>161</v>
      </c>
      <c r="C190" s="16">
        <v>1.0</v>
      </c>
      <c r="D190" s="16">
        <v>24.0</v>
      </c>
      <c r="E190" s="17">
        <v>4000.0</v>
      </c>
      <c r="F190" s="18">
        <f t="shared" si="33"/>
        <v>166.6666667</v>
      </c>
      <c r="G190" s="18">
        <f t="shared" si="34"/>
        <v>56.66666667</v>
      </c>
      <c r="H190" s="17">
        <f t="shared" si="35"/>
        <v>223.3333333</v>
      </c>
      <c r="I190" s="18">
        <f t="shared" si="36"/>
        <v>5360</v>
      </c>
      <c r="J190" s="17">
        <v>300.0</v>
      </c>
    </row>
    <row r="191" ht="15.75" customHeight="1">
      <c r="A191" s="15">
        <v>8.0</v>
      </c>
      <c r="B191" s="16" t="s">
        <v>21</v>
      </c>
      <c r="C191" s="16">
        <v>1.0</v>
      </c>
      <c r="D191" s="16">
        <v>12.0</v>
      </c>
      <c r="E191" s="17">
        <v>4900.0</v>
      </c>
      <c r="F191" s="18">
        <f t="shared" si="33"/>
        <v>408.3333333</v>
      </c>
      <c r="G191" s="18">
        <f t="shared" si="34"/>
        <v>138.8333333</v>
      </c>
      <c r="H191" s="17">
        <f t="shared" si="35"/>
        <v>547.1666667</v>
      </c>
      <c r="I191" s="18">
        <f t="shared" si="36"/>
        <v>6566</v>
      </c>
      <c r="J191" s="17">
        <v>750.0</v>
      </c>
    </row>
    <row r="192" ht="15.75" customHeight="1">
      <c r="A192" s="15">
        <v>5.0</v>
      </c>
      <c r="B192" s="16" t="s">
        <v>162</v>
      </c>
      <c r="C192" s="16">
        <v>1.0</v>
      </c>
      <c r="D192" s="16">
        <v>5.0</v>
      </c>
      <c r="E192" s="17">
        <v>15000.0</v>
      </c>
      <c r="F192" s="18">
        <f t="shared" si="33"/>
        <v>3000</v>
      </c>
      <c r="G192" s="18">
        <f t="shared" si="34"/>
        <v>1020</v>
      </c>
      <c r="H192" s="17">
        <f t="shared" si="35"/>
        <v>4020</v>
      </c>
      <c r="I192" s="18">
        <f t="shared" si="36"/>
        <v>20100</v>
      </c>
      <c r="J192" s="17">
        <v>4500.0</v>
      </c>
    </row>
    <row r="193" ht="15.75" customHeight="1">
      <c r="A193" s="15">
        <v>6.0</v>
      </c>
      <c r="B193" s="16" t="s">
        <v>163</v>
      </c>
      <c r="C193" s="16">
        <v>1.0</v>
      </c>
      <c r="D193" s="16">
        <v>6.0</v>
      </c>
      <c r="E193" s="17">
        <v>10000.0</v>
      </c>
      <c r="F193" s="18">
        <f t="shared" si="33"/>
        <v>1666.666667</v>
      </c>
      <c r="G193" s="18">
        <f t="shared" si="34"/>
        <v>566.6666667</v>
      </c>
      <c r="H193" s="17">
        <f t="shared" si="35"/>
        <v>2233.333333</v>
      </c>
      <c r="I193" s="18">
        <f t="shared" si="36"/>
        <v>13400</v>
      </c>
      <c r="J193" s="17">
        <v>2800.0</v>
      </c>
    </row>
    <row r="194" ht="15.75" customHeight="1">
      <c r="A194" s="15">
        <v>7.0</v>
      </c>
      <c r="B194" s="16" t="s">
        <v>164</v>
      </c>
      <c r="C194" s="16">
        <v>1.0</v>
      </c>
      <c r="D194" s="16">
        <v>36.0</v>
      </c>
      <c r="E194" s="17">
        <v>2700.0</v>
      </c>
      <c r="F194" s="18">
        <f t="shared" si="33"/>
        <v>75</v>
      </c>
      <c r="G194" s="18">
        <f t="shared" si="34"/>
        <v>25.5</v>
      </c>
      <c r="H194" s="17">
        <f t="shared" si="35"/>
        <v>100.5</v>
      </c>
      <c r="I194" s="18">
        <f t="shared" si="36"/>
        <v>3618</v>
      </c>
      <c r="J194" s="17">
        <v>100.0</v>
      </c>
    </row>
    <row r="195" ht="15.75" customHeight="1">
      <c r="A195" s="15"/>
      <c r="B195" s="16" t="s">
        <v>165</v>
      </c>
      <c r="C195" s="16">
        <v>1.0</v>
      </c>
      <c r="D195" s="16">
        <v>24.0</v>
      </c>
      <c r="E195" s="17">
        <v>1500.0</v>
      </c>
      <c r="F195" s="18">
        <f t="shared" si="33"/>
        <v>62.5</v>
      </c>
      <c r="G195" s="18">
        <f t="shared" si="34"/>
        <v>21.25</v>
      </c>
      <c r="H195" s="17">
        <f t="shared" si="35"/>
        <v>83.75</v>
      </c>
      <c r="I195" s="18">
        <f t="shared" si="36"/>
        <v>2010</v>
      </c>
      <c r="J195" s="17">
        <v>250.0</v>
      </c>
    </row>
    <row r="196" ht="15.75" customHeight="1">
      <c r="A196" s="15"/>
      <c r="B196" s="16" t="s">
        <v>166</v>
      </c>
      <c r="C196" s="16">
        <v>1.0</v>
      </c>
      <c r="D196" s="16">
        <v>12.0</v>
      </c>
      <c r="E196" s="17">
        <v>8000.0</v>
      </c>
      <c r="F196" s="18">
        <f t="shared" si="33"/>
        <v>666.6666667</v>
      </c>
      <c r="G196" s="18">
        <f t="shared" si="34"/>
        <v>226.6666667</v>
      </c>
      <c r="H196" s="17">
        <f t="shared" si="35"/>
        <v>893.3333333</v>
      </c>
      <c r="I196" s="18">
        <f t="shared" si="36"/>
        <v>10720</v>
      </c>
      <c r="J196" s="17">
        <v>100.0</v>
      </c>
    </row>
    <row r="197" ht="15.75" customHeight="1">
      <c r="A197" s="15"/>
      <c r="B197" s="16" t="s">
        <v>167</v>
      </c>
      <c r="C197" s="16">
        <v>2.0</v>
      </c>
      <c r="D197" s="16">
        <v>100.0</v>
      </c>
      <c r="E197" s="17">
        <v>2000.0</v>
      </c>
      <c r="F197" s="18">
        <f t="shared" si="33"/>
        <v>20</v>
      </c>
      <c r="G197" s="18">
        <f t="shared" si="34"/>
        <v>6.8</v>
      </c>
      <c r="H197" s="17">
        <f t="shared" si="35"/>
        <v>26.8</v>
      </c>
      <c r="I197" s="18">
        <f t="shared" si="36"/>
        <v>2680</v>
      </c>
      <c r="J197" s="17">
        <v>250.0</v>
      </c>
    </row>
    <row r="198" ht="15.75" customHeight="1">
      <c r="A198" s="15"/>
      <c r="B198" s="16" t="s">
        <v>168</v>
      </c>
      <c r="C198" s="16">
        <v>1.0</v>
      </c>
      <c r="D198" s="16">
        <v>20.0</v>
      </c>
      <c r="E198" s="17">
        <v>5000.0</v>
      </c>
      <c r="F198" s="18">
        <f t="shared" si="33"/>
        <v>250</v>
      </c>
      <c r="G198" s="18">
        <f t="shared" si="34"/>
        <v>85</v>
      </c>
      <c r="H198" s="17">
        <f t="shared" si="35"/>
        <v>335</v>
      </c>
      <c r="I198" s="18">
        <f t="shared" si="36"/>
        <v>6700</v>
      </c>
      <c r="J198" s="17">
        <v>500.0</v>
      </c>
    </row>
    <row r="199" ht="15.75" customHeight="1">
      <c r="A199" s="15"/>
      <c r="B199" s="16" t="s">
        <v>16</v>
      </c>
      <c r="C199" s="16">
        <v>3.0</v>
      </c>
      <c r="D199" s="16">
        <v>36.0</v>
      </c>
      <c r="E199" s="17">
        <v>1050.0</v>
      </c>
      <c r="F199" s="18">
        <f t="shared" si="33"/>
        <v>29.16666667</v>
      </c>
      <c r="G199" s="18">
        <f t="shared" si="34"/>
        <v>9.916666667</v>
      </c>
      <c r="H199" s="17">
        <f t="shared" si="35"/>
        <v>39.08333333</v>
      </c>
      <c r="I199" s="18">
        <f t="shared" si="36"/>
        <v>1407</v>
      </c>
      <c r="J199" s="17">
        <v>70.0</v>
      </c>
    </row>
    <row r="200" ht="15.75" customHeight="1">
      <c r="A200" s="15"/>
      <c r="B200" s="16" t="s">
        <v>169</v>
      </c>
      <c r="C200" s="16">
        <v>5.0</v>
      </c>
      <c r="D200" s="16">
        <v>200.0</v>
      </c>
      <c r="E200" s="17">
        <v>15000.0</v>
      </c>
      <c r="F200" s="18">
        <f t="shared" si="33"/>
        <v>75</v>
      </c>
      <c r="G200" s="18">
        <f t="shared" si="34"/>
        <v>25.5</v>
      </c>
      <c r="H200" s="17">
        <f t="shared" si="35"/>
        <v>100.5</v>
      </c>
      <c r="I200" s="18">
        <f t="shared" si="36"/>
        <v>20100</v>
      </c>
      <c r="J200" s="17">
        <v>150.0</v>
      </c>
    </row>
    <row r="201" ht="15.75" customHeight="1">
      <c r="A201" s="15"/>
      <c r="B201" s="16" t="s">
        <v>46</v>
      </c>
      <c r="C201" s="16">
        <v>2.0</v>
      </c>
      <c r="D201" s="16">
        <v>10.0</v>
      </c>
      <c r="E201" s="17">
        <v>9000.0</v>
      </c>
      <c r="F201" s="18">
        <f t="shared" si="33"/>
        <v>900</v>
      </c>
      <c r="G201" s="18">
        <f t="shared" si="34"/>
        <v>306</v>
      </c>
      <c r="H201" s="17">
        <f t="shared" si="35"/>
        <v>1206</v>
      </c>
      <c r="I201" s="18">
        <f t="shared" si="36"/>
        <v>12060</v>
      </c>
      <c r="J201" s="17">
        <v>1200.0</v>
      </c>
    </row>
    <row r="202" ht="15.75" customHeight="1">
      <c r="A202" s="15"/>
      <c r="B202" s="16" t="s">
        <v>170</v>
      </c>
      <c r="C202" s="16">
        <v>2.0</v>
      </c>
      <c r="D202" s="16">
        <v>20.0</v>
      </c>
      <c r="E202" s="17">
        <v>9000.0</v>
      </c>
      <c r="F202" s="18">
        <f t="shared" si="33"/>
        <v>450</v>
      </c>
      <c r="G202" s="18">
        <f t="shared" si="34"/>
        <v>153</v>
      </c>
      <c r="H202" s="17">
        <f t="shared" si="35"/>
        <v>603</v>
      </c>
      <c r="I202" s="18">
        <f t="shared" si="36"/>
        <v>12060</v>
      </c>
      <c r="J202" s="17">
        <v>700.0</v>
      </c>
    </row>
    <row r="203" ht="15.75" customHeight="1">
      <c r="A203" s="15"/>
      <c r="B203" s="16" t="s">
        <v>171</v>
      </c>
      <c r="C203" s="16">
        <v>1.0</v>
      </c>
      <c r="D203" s="16">
        <v>20.0</v>
      </c>
      <c r="E203" s="17">
        <v>5000.0</v>
      </c>
      <c r="F203" s="18">
        <f t="shared" si="33"/>
        <v>250</v>
      </c>
      <c r="G203" s="18">
        <f t="shared" si="34"/>
        <v>85</v>
      </c>
      <c r="H203" s="17">
        <f t="shared" si="35"/>
        <v>335</v>
      </c>
      <c r="I203" s="18">
        <f t="shared" si="36"/>
        <v>6700</v>
      </c>
      <c r="J203" s="17">
        <v>500.0</v>
      </c>
    </row>
    <row r="204" ht="15.75" customHeight="1">
      <c r="A204" s="15"/>
      <c r="B204" s="16" t="s">
        <v>39</v>
      </c>
      <c r="C204" s="16">
        <v>11.0</v>
      </c>
      <c r="D204" s="16">
        <v>110.0</v>
      </c>
      <c r="E204" s="17">
        <v>14300.0</v>
      </c>
      <c r="F204" s="18">
        <f t="shared" si="33"/>
        <v>130</v>
      </c>
      <c r="G204" s="18">
        <f t="shared" si="34"/>
        <v>44.2</v>
      </c>
      <c r="H204" s="17">
        <f t="shared" si="35"/>
        <v>174.2</v>
      </c>
      <c r="I204" s="18">
        <f t="shared" si="36"/>
        <v>19162</v>
      </c>
      <c r="J204" s="17">
        <v>200.0</v>
      </c>
    </row>
    <row r="205" ht="15.75" customHeight="1">
      <c r="A205" s="15"/>
      <c r="B205" s="16" t="s">
        <v>172</v>
      </c>
      <c r="C205" s="16">
        <v>8.0</v>
      </c>
      <c r="D205" s="16">
        <v>48.0</v>
      </c>
      <c r="E205" s="17">
        <v>10000.0</v>
      </c>
      <c r="F205" s="18">
        <f t="shared" si="33"/>
        <v>208.3333333</v>
      </c>
      <c r="G205" s="18">
        <f t="shared" si="34"/>
        <v>70.83333333</v>
      </c>
      <c r="H205" s="17">
        <f t="shared" si="35"/>
        <v>279.1666667</v>
      </c>
      <c r="I205" s="18">
        <f t="shared" si="36"/>
        <v>13400</v>
      </c>
      <c r="J205" s="17">
        <v>400.0</v>
      </c>
    </row>
    <row r="206" ht="15.75" customHeight="1">
      <c r="A206" s="15">
        <v>8.0</v>
      </c>
      <c r="B206" s="16" t="s">
        <v>173</v>
      </c>
      <c r="C206" s="16">
        <v>4.0</v>
      </c>
      <c r="D206" s="16">
        <v>32.0</v>
      </c>
      <c r="E206" s="17">
        <v>4800.0</v>
      </c>
      <c r="F206" s="18">
        <f t="shared" si="33"/>
        <v>150</v>
      </c>
      <c r="G206" s="18">
        <f t="shared" si="34"/>
        <v>51</v>
      </c>
      <c r="H206" s="17">
        <f t="shared" si="35"/>
        <v>201</v>
      </c>
      <c r="I206" s="18">
        <f t="shared" si="36"/>
        <v>6432</v>
      </c>
      <c r="J206" s="17">
        <v>200.0</v>
      </c>
    </row>
    <row r="207" ht="15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</row>
    <row r="208" ht="15.75" customHeight="1">
      <c r="A208" s="3"/>
      <c r="B208" s="10" t="s">
        <v>174</v>
      </c>
      <c r="C208" s="11"/>
      <c r="D208" s="11"/>
      <c r="E208" s="11"/>
      <c r="F208" s="4"/>
      <c r="G208" s="4"/>
      <c r="H208" s="5"/>
      <c r="I208" s="4"/>
      <c r="J208" s="5"/>
    </row>
    <row r="209" ht="30.0" customHeight="1">
      <c r="A209" s="12" t="s">
        <v>2</v>
      </c>
      <c r="B209" s="13" t="s">
        <v>3</v>
      </c>
      <c r="C209" s="13" t="s">
        <v>4</v>
      </c>
      <c r="D209" s="13" t="s">
        <v>5</v>
      </c>
      <c r="E209" s="14" t="s">
        <v>6</v>
      </c>
      <c r="F209" s="14" t="s">
        <v>7</v>
      </c>
      <c r="G209" s="14">
        <v>0.34</v>
      </c>
      <c r="H209" s="14" t="s">
        <v>8</v>
      </c>
      <c r="I209" s="14" t="s">
        <v>9</v>
      </c>
      <c r="J209" s="14" t="s">
        <v>10</v>
      </c>
    </row>
    <row r="210" ht="15.75" customHeight="1">
      <c r="A210" s="15">
        <v>1.0</v>
      </c>
      <c r="B210" s="16" t="s">
        <v>11</v>
      </c>
      <c r="C210" s="16">
        <v>1.0</v>
      </c>
      <c r="D210" s="16">
        <v>400.0</v>
      </c>
      <c r="E210" s="17">
        <v>22000.0</v>
      </c>
      <c r="F210" s="18">
        <f t="shared" ref="F210:F221" si="37">E210/D210</f>
        <v>55</v>
      </c>
      <c r="G210" s="18">
        <f t="shared" ref="G210:G221" si="38">(F210*34)/100</f>
        <v>18.7</v>
      </c>
      <c r="H210" s="17">
        <f t="shared" ref="H210:H221" si="39">SUM(F210,G210)</f>
        <v>73.7</v>
      </c>
      <c r="I210" s="18">
        <f t="shared" ref="I210:I221" si="40">H210*D210</f>
        <v>29480</v>
      </c>
      <c r="J210" s="17">
        <v>75.0</v>
      </c>
    </row>
    <row r="211" ht="15.75" customHeight="1">
      <c r="A211" s="15">
        <v>2.0</v>
      </c>
      <c r="B211" s="16" t="s">
        <v>175</v>
      </c>
      <c r="C211" s="16">
        <v>1.0</v>
      </c>
      <c r="D211" s="19">
        <v>12.0</v>
      </c>
      <c r="E211" s="17">
        <v>20200.0</v>
      </c>
      <c r="F211" s="18">
        <f t="shared" si="37"/>
        <v>1683.333333</v>
      </c>
      <c r="G211" s="18">
        <f t="shared" si="38"/>
        <v>572.3333333</v>
      </c>
      <c r="H211" s="17">
        <f t="shared" si="39"/>
        <v>2255.666667</v>
      </c>
      <c r="I211" s="18">
        <f t="shared" si="40"/>
        <v>27068</v>
      </c>
      <c r="J211" s="22">
        <v>2500.0</v>
      </c>
    </row>
    <row r="212" ht="15.75" customHeight="1">
      <c r="A212" s="15">
        <v>3.0</v>
      </c>
      <c r="B212" s="16" t="s">
        <v>176</v>
      </c>
      <c r="C212" s="16">
        <v>1.0</v>
      </c>
      <c r="D212" s="16">
        <v>24.0</v>
      </c>
      <c r="E212" s="17">
        <v>1100.0</v>
      </c>
      <c r="F212" s="18">
        <f t="shared" si="37"/>
        <v>45.83333333</v>
      </c>
      <c r="G212" s="18">
        <f t="shared" si="38"/>
        <v>15.58333333</v>
      </c>
      <c r="H212" s="17">
        <f t="shared" si="39"/>
        <v>61.41666667</v>
      </c>
      <c r="I212" s="18">
        <f t="shared" si="40"/>
        <v>1474</v>
      </c>
      <c r="J212" s="22">
        <v>650.0</v>
      </c>
    </row>
    <row r="213" ht="15.75" customHeight="1">
      <c r="A213" s="15">
        <v>4.0</v>
      </c>
      <c r="B213" s="16" t="s">
        <v>177</v>
      </c>
      <c r="C213" s="16">
        <v>1.0</v>
      </c>
      <c r="D213" s="16">
        <v>24.0</v>
      </c>
      <c r="E213" s="17">
        <v>10800.0</v>
      </c>
      <c r="F213" s="18">
        <f t="shared" si="37"/>
        <v>450</v>
      </c>
      <c r="G213" s="18">
        <f t="shared" si="38"/>
        <v>153</v>
      </c>
      <c r="H213" s="17">
        <f t="shared" si="39"/>
        <v>603</v>
      </c>
      <c r="I213" s="18">
        <f t="shared" si="40"/>
        <v>14472</v>
      </c>
      <c r="J213" s="22">
        <v>650.0</v>
      </c>
    </row>
    <row r="214" ht="15.75" customHeight="1">
      <c r="A214" s="15">
        <v>5.0</v>
      </c>
      <c r="B214" s="16" t="s">
        <v>178</v>
      </c>
      <c r="C214" s="16">
        <v>1.0</v>
      </c>
      <c r="D214" s="16">
        <v>50.0</v>
      </c>
      <c r="E214" s="17">
        <v>44000.0</v>
      </c>
      <c r="F214" s="18">
        <f t="shared" si="37"/>
        <v>880</v>
      </c>
      <c r="G214" s="18">
        <f t="shared" si="38"/>
        <v>299.2</v>
      </c>
      <c r="H214" s="17">
        <f t="shared" si="39"/>
        <v>1179.2</v>
      </c>
      <c r="I214" s="18">
        <f t="shared" si="40"/>
        <v>58960</v>
      </c>
      <c r="J214" s="22">
        <v>1200.0</v>
      </c>
    </row>
    <row r="215" ht="15.75" customHeight="1">
      <c r="A215" s="15">
        <v>6.0</v>
      </c>
      <c r="B215" s="16" t="s">
        <v>179</v>
      </c>
      <c r="C215" s="16">
        <v>3.0</v>
      </c>
      <c r="D215" s="16">
        <v>30.0</v>
      </c>
      <c r="E215" s="17">
        <v>30000.0</v>
      </c>
      <c r="F215" s="18">
        <f t="shared" si="37"/>
        <v>1000</v>
      </c>
      <c r="G215" s="18">
        <f t="shared" si="38"/>
        <v>340</v>
      </c>
      <c r="H215" s="17">
        <f t="shared" si="39"/>
        <v>1340</v>
      </c>
      <c r="I215" s="18">
        <f t="shared" si="40"/>
        <v>40200</v>
      </c>
      <c r="J215" s="22">
        <v>1300.0</v>
      </c>
    </row>
    <row r="216" ht="15.75" customHeight="1">
      <c r="A216" s="15">
        <v>7.0</v>
      </c>
      <c r="B216" s="16" t="s">
        <v>180</v>
      </c>
      <c r="C216" s="16">
        <v>1.0</v>
      </c>
      <c r="D216" s="16">
        <v>24.0</v>
      </c>
      <c r="E216" s="17">
        <v>4300.0</v>
      </c>
      <c r="F216" s="18">
        <f t="shared" si="37"/>
        <v>179.1666667</v>
      </c>
      <c r="G216" s="18">
        <f t="shared" si="38"/>
        <v>60.91666667</v>
      </c>
      <c r="H216" s="17">
        <f t="shared" si="39"/>
        <v>240.0833333</v>
      </c>
      <c r="I216" s="18">
        <f t="shared" si="40"/>
        <v>5762</v>
      </c>
      <c r="J216" s="22">
        <v>300.0</v>
      </c>
    </row>
    <row r="217" ht="15.75" customHeight="1">
      <c r="A217" s="15">
        <v>8.0</v>
      </c>
      <c r="B217" s="16" t="s">
        <v>181</v>
      </c>
      <c r="C217" s="16">
        <v>1.0</v>
      </c>
      <c r="D217" s="16">
        <v>20.0</v>
      </c>
      <c r="E217" s="17">
        <v>3300.0</v>
      </c>
      <c r="F217" s="18">
        <f t="shared" si="37"/>
        <v>165</v>
      </c>
      <c r="G217" s="18">
        <f t="shared" si="38"/>
        <v>56.1</v>
      </c>
      <c r="H217" s="17">
        <f t="shared" si="39"/>
        <v>221.1</v>
      </c>
      <c r="I217" s="18">
        <f t="shared" si="40"/>
        <v>4422</v>
      </c>
      <c r="J217" s="22">
        <v>250.0</v>
      </c>
    </row>
    <row r="218" ht="15.75" customHeight="1">
      <c r="A218" s="15">
        <v>9.0</v>
      </c>
      <c r="B218" s="16" t="s">
        <v>182</v>
      </c>
      <c r="C218" s="16">
        <v>3.0</v>
      </c>
      <c r="D218" s="16">
        <v>72.0</v>
      </c>
      <c r="E218" s="17">
        <v>3750.0</v>
      </c>
      <c r="F218" s="18">
        <f t="shared" si="37"/>
        <v>52.08333333</v>
      </c>
      <c r="G218" s="18">
        <f t="shared" si="38"/>
        <v>17.70833333</v>
      </c>
      <c r="H218" s="17">
        <f t="shared" si="39"/>
        <v>69.79166667</v>
      </c>
      <c r="I218" s="18">
        <f t="shared" si="40"/>
        <v>5025</v>
      </c>
      <c r="J218" s="22">
        <v>100.0</v>
      </c>
    </row>
    <row r="219" ht="15.75" customHeight="1">
      <c r="A219" s="15">
        <v>10.0</v>
      </c>
      <c r="B219" s="16" t="s">
        <v>183</v>
      </c>
      <c r="C219" s="16">
        <v>1.0</v>
      </c>
      <c r="D219" s="16">
        <v>6.0</v>
      </c>
      <c r="E219" s="17">
        <v>8500.0</v>
      </c>
      <c r="F219" s="18">
        <f t="shared" si="37"/>
        <v>1416.666667</v>
      </c>
      <c r="G219" s="18">
        <f t="shared" si="38"/>
        <v>481.6666667</v>
      </c>
      <c r="H219" s="17">
        <f t="shared" si="39"/>
        <v>1898.333333</v>
      </c>
      <c r="I219" s="18">
        <f t="shared" si="40"/>
        <v>11390</v>
      </c>
      <c r="J219" s="22">
        <v>2200.0</v>
      </c>
    </row>
    <row r="220" ht="15.75" customHeight="1">
      <c r="A220" s="15">
        <v>11.0</v>
      </c>
      <c r="B220" s="16" t="s">
        <v>158</v>
      </c>
      <c r="C220" s="16">
        <v>2.0</v>
      </c>
      <c r="D220" s="16">
        <v>24.0</v>
      </c>
      <c r="E220" s="17">
        <v>4500.0</v>
      </c>
      <c r="F220" s="18">
        <f t="shared" si="37"/>
        <v>187.5</v>
      </c>
      <c r="G220" s="18">
        <f t="shared" si="38"/>
        <v>63.75</v>
      </c>
      <c r="H220" s="17">
        <f t="shared" si="39"/>
        <v>251.25</v>
      </c>
      <c r="I220" s="18">
        <f t="shared" si="40"/>
        <v>6030</v>
      </c>
      <c r="J220" s="22">
        <v>300.0</v>
      </c>
    </row>
    <row r="221" ht="15.75" customHeight="1">
      <c r="A221" s="15">
        <v>12.0</v>
      </c>
      <c r="B221" s="16" t="s">
        <v>184</v>
      </c>
      <c r="C221" s="16">
        <v>1.0</v>
      </c>
      <c r="D221" s="16">
        <v>150.0</v>
      </c>
      <c r="E221" s="17">
        <v>6200.0</v>
      </c>
      <c r="F221" s="18">
        <f t="shared" si="37"/>
        <v>41.33333333</v>
      </c>
      <c r="G221" s="18">
        <f t="shared" si="38"/>
        <v>14.05333333</v>
      </c>
      <c r="H221" s="17">
        <f t="shared" si="39"/>
        <v>55.38666667</v>
      </c>
      <c r="I221" s="18">
        <f t="shared" si="40"/>
        <v>8308</v>
      </c>
      <c r="J221" s="22">
        <v>60.0</v>
      </c>
    </row>
    <row r="222" ht="15.75" customHeight="1">
      <c r="A222" s="3"/>
      <c r="B222" s="10" t="s">
        <v>185</v>
      </c>
      <c r="C222" s="11"/>
      <c r="D222" s="11"/>
      <c r="E222" s="11"/>
      <c r="F222" s="4"/>
      <c r="G222" s="4"/>
      <c r="H222" s="5"/>
      <c r="I222" s="4"/>
      <c r="J222" s="5"/>
    </row>
    <row r="223" ht="15.75" customHeight="1">
      <c r="A223" s="12" t="s">
        <v>2</v>
      </c>
      <c r="B223" s="13" t="s">
        <v>3</v>
      </c>
      <c r="C223" s="13" t="s">
        <v>4</v>
      </c>
      <c r="D223" s="13" t="s">
        <v>5</v>
      </c>
      <c r="E223" s="14" t="s">
        <v>6</v>
      </c>
      <c r="F223" s="14" t="s">
        <v>7</v>
      </c>
      <c r="G223" s="14">
        <v>0.34</v>
      </c>
      <c r="H223" s="14" t="s">
        <v>8</v>
      </c>
      <c r="I223" s="14" t="s">
        <v>9</v>
      </c>
      <c r="J223" s="14" t="s">
        <v>10</v>
      </c>
    </row>
    <row r="224" ht="15.75" customHeight="1">
      <c r="A224" s="15">
        <v>1.0</v>
      </c>
      <c r="B224" s="16" t="s">
        <v>11</v>
      </c>
      <c r="C224" s="16">
        <v>1.0</v>
      </c>
      <c r="D224" s="16">
        <v>400.0</v>
      </c>
      <c r="E224" s="17">
        <v>2200.0</v>
      </c>
      <c r="F224" s="18">
        <f t="shared" ref="F224:F229" si="41">E224/D224</f>
        <v>5.5</v>
      </c>
      <c r="G224" s="18">
        <f t="shared" ref="G224:G229" si="42">(F224*34)/100</f>
        <v>1.87</v>
      </c>
      <c r="H224" s="17">
        <f t="shared" ref="H224:H229" si="43">SUM(F224,G224)</f>
        <v>7.37</v>
      </c>
      <c r="I224" s="18">
        <f t="shared" ref="I224:I229" si="44">H224*D224</f>
        <v>2948</v>
      </c>
      <c r="J224" s="17">
        <v>75.0</v>
      </c>
    </row>
    <row r="225" ht="15.75" customHeight="1">
      <c r="A225" s="15">
        <v>2.0</v>
      </c>
      <c r="B225" s="16" t="s">
        <v>186</v>
      </c>
      <c r="C225" s="16">
        <v>1.0</v>
      </c>
      <c r="D225" s="19">
        <v>12.0</v>
      </c>
      <c r="E225" s="17">
        <v>9800.0</v>
      </c>
      <c r="F225" s="18">
        <f t="shared" si="41"/>
        <v>816.6666667</v>
      </c>
      <c r="G225" s="18">
        <f t="shared" si="42"/>
        <v>277.6666667</v>
      </c>
      <c r="H225" s="17">
        <f t="shared" si="43"/>
        <v>1094.333333</v>
      </c>
      <c r="I225" s="18">
        <f t="shared" si="44"/>
        <v>13132</v>
      </c>
      <c r="J225" s="17">
        <v>1200.0</v>
      </c>
    </row>
    <row r="226" ht="15.75" customHeight="1">
      <c r="A226" s="15">
        <v>3.0</v>
      </c>
      <c r="B226" s="16" t="s">
        <v>187</v>
      </c>
      <c r="C226" s="16">
        <v>1.0</v>
      </c>
      <c r="D226" s="16">
        <v>20.0</v>
      </c>
      <c r="E226" s="17">
        <v>5000.0</v>
      </c>
      <c r="F226" s="18">
        <f t="shared" si="41"/>
        <v>250</v>
      </c>
      <c r="G226" s="18">
        <f t="shared" si="42"/>
        <v>85</v>
      </c>
      <c r="H226" s="17">
        <f t="shared" si="43"/>
        <v>335</v>
      </c>
      <c r="I226" s="18">
        <f t="shared" si="44"/>
        <v>6700</v>
      </c>
      <c r="J226" s="17">
        <v>500.0</v>
      </c>
    </row>
    <row r="227" ht="15.75" customHeight="1">
      <c r="A227" s="15">
        <v>4.0</v>
      </c>
      <c r="B227" s="16" t="s">
        <v>188</v>
      </c>
      <c r="C227" s="16">
        <v>1.0</v>
      </c>
      <c r="D227" s="16">
        <v>12.0</v>
      </c>
      <c r="E227" s="17">
        <v>5000.0</v>
      </c>
      <c r="F227" s="18">
        <f t="shared" si="41"/>
        <v>416.6666667</v>
      </c>
      <c r="G227" s="18">
        <f t="shared" si="42"/>
        <v>141.6666667</v>
      </c>
      <c r="H227" s="17">
        <f t="shared" si="43"/>
        <v>558.3333333</v>
      </c>
      <c r="I227" s="18">
        <f t="shared" si="44"/>
        <v>6700</v>
      </c>
      <c r="J227" s="17">
        <v>600.0</v>
      </c>
    </row>
    <row r="228" ht="15.75" customHeight="1">
      <c r="A228" s="15">
        <v>5.0</v>
      </c>
      <c r="B228" s="16" t="s">
        <v>126</v>
      </c>
      <c r="C228" s="16">
        <v>2.0</v>
      </c>
      <c r="D228" s="16">
        <v>40.0</v>
      </c>
      <c r="E228" s="17">
        <v>26000.0</v>
      </c>
      <c r="F228" s="18">
        <f t="shared" si="41"/>
        <v>650</v>
      </c>
      <c r="G228" s="18">
        <f t="shared" si="42"/>
        <v>221</v>
      </c>
      <c r="H228" s="17">
        <f t="shared" si="43"/>
        <v>871</v>
      </c>
      <c r="I228" s="18">
        <f t="shared" si="44"/>
        <v>34840</v>
      </c>
      <c r="J228" s="17">
        <v>1100.0</v>
      </c>
    </row>
    <row r="229" ht="15.75" customHeight="1">
      <c r="A229" s="15">
        <v>6.0</v>
      </c>
      <c r="B229" s="16" t="s">
        <v>189</v>
      </c>
      <c r="C229" s="16">
        <v>3.0</v>
      </c>
      <c r="D229" s="16">
        <v>150.0</v>
      </c>
      <c r="E229" s="17">
        <v>10500.0</v>
      </c>
      <c r="F229" s="18">
        <f t="shared" si="41"/>
        <v>70</v>
      </c>
      <c r="G229" s="18">
        <f t="shared" si="42"/>
        <v>23.8</v>
      </c>
      <c r="H229" s="17">
        <f t="shared" si="43"/>
        <v>93.8</v>
      </c>
      <c r="I229" s="18">
        <f t="shared" si="44"/>
        <v>14070</v>
      </c>
      <c r="J229" s="17">
        <v>100.0</v>
      </c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</row>
    <row r="231" ht="15.75" customHeight="1">
      <c r="A231" s="3"/>
      <c r="B231" s="10" t="s">
        <v>190</v>
      </c>
      <c r="C231" s="11"/>
      <c r="D231" s="11"/>
      <c r="E231" s="11"/>
      <c r="F231" s="4"/>
      <c r="G231" s="4"/>
      <c r="H231" s="5"/>
      <c r="I231" s="4"/>
      <c r="J231" s="5"/>
    </row>
    <row r="232" ht="15.75" customHeight="1">
      <c r="A232" s="12" t="s">
        <v>2</v>
      </c>
      <c r="B232" s="13" t="s">
        <v>3</v>
      </c>
      <c r="C232" s="13" t="s">
        <v>4</v>
      </c>
      <c r="D232" s="13" t="s">
        <v>5</v>
      </c>
      <c r="E232" s="14" t="s">
        <v>6</v>
      </c>
      <c r="F232" s="14" t="s">
        <v>7</v>
      </c>
      <c r="G232" s="14">
        <v>0.34</v>
      </c>
      <c r="H232" s="14" t="s">
        <v>8</v>
      </c>
      <c r="I232" s="14" t="s">
        <v>9</v>
      </c>
      <c r="J232" s="14" t="s">
        <v>10</v>
      </c>
    </row>
    <row r="233" ht="15.75" customHeight="1">
      <c r="A233" s="15">
        <v>1.0</v>
      </c>
      <c r="B233" s="16" t="s">
        <v>11</v>
      </c>
      <c r="C233" s="16">
        <v>1.0</v>
      </c>
      <c r="D233" s="16">
        <v>400.0</v>
      </c>
      <c r="E233" s="17">
        <v>22000.0</v>
      </c>
      <c r="F233" s="18">
        <f t="shared" ref="F233:F268" si="45">E233/D233</f>
        <v>55</v>
      </c>
      <c r="G233" s="18">
        <f t="shared" ref="G233:G268" si="46">(F233*34)/100</f>
        <v>18.7</v>
      </c>
      <c r="H233" s="17">
        <f t="shared" ref="H233:H268" si="47">SUM(F233,G233)</f>
        <v>73.7</v>
      </c>
      <c r="I233" s="18">
        <f t="shared" ref="I233:I268" si="48">H233*D233</f>
        <v>29480</v>
      </c>
      <c r="J233" s="17">
        <v>75.0</v>
      </c>
    </row>
    <row r="234" ht="15.75" customHeight="1">
      <c r="A234" s="15">
        <v>2.0</v>
      </c>
      <c r="B234" s="16" t="s">
        <v>191</v>
      </c>
      <c r="C234" s="16">
        <v>1.0</v>
      </c>
      <c r="D234" s="19">
        <v>24.0</v>
      </c>
      <c r="E234" s="17">
        <v>20600.0</v>
      </c>
      <c r="F234" s="18">
        <f t="shared" si="45"/>
        <v>858.3333333</v>
      </c>
      <c r="G234" s="18">
        <f t="shared" si="46"/>
        <v>291.8333333</v>
      </c>
      <c r="H234" s="17">
        <f t="shared" si="47"/>
        <v>1150.166667</v>
      </c>
      <c r="I234" s="18">
        <f t="shared" si="48"/>
        <v>27604</v>
      </c>
      <c r="J234" s="22">
        <v>1300.0</v>
      </c>
    </row>
    <row r="235" ht="15.75" customHeight="1">
      <c r="A235" s="15">
        <v>3.0</v>
      </c>
      <c r="B235" s="16" t="s">
        <v>192</v>
      </c>
      <c r="C235" s="16">
        <v>1.0</v>
      </c>
      <c r="D235" s="16">
        <v>26.0</v>
      </c>
      <c r="E235" s="17">
        <v>19700.0</v>
      </c>
      <c r="F235" s="18">
        <f t="shared" si="45"/>
        <v>757.6923077</v>
      </c>
      <c r="G235" s="18">
        <f t="shared" si="46"/>
        <v>257.6153846</v>
      </c>
      <c r="H235" s="17">
        <f t="shared" si="47"/>
        <v>1015.307692</v>
      </c>
      <c r="I235" s="18">
        <f t="shared" si="48"/>
        <v>26398</v>
      </c>
      <c r="J235" s="22">
        <v>1100.0</v>
      </c>
    </row>
    <row r="236" ht="15.75" customHeight="1">
      <c r="A236" s="15">
        <v>4.0</v>
      </c>
      <c r="B236" s="16" t="s">
        <v>193</v>
      </c>
      <c r="C236" s="16">
        <v>3.0</v>
      </c>
      <c r="D236" s="16">
        <v>3.0</v>
      </c>
      <c r="E236" s="17">
        <v>5700.0</v>
      </c>
      <c r="F236" s="18">
        <f t="shared" si="45"/>
        <v>1900</v>
      </c>
      <c r="G236" s="18">
        <f t="shared" si="46"/>
        <v>646</v>
      </c>
      <c r="H236" s="17">
        <f t="shared" si="47"/>
        <v>2546</v>
      </c>
      <c r="I236" s="18">
        <f t="shared" si="48"/>
        <v>7638</v>
      </c>
      <c r="J236" s="22">
        <v>2650.0</v>
      </c>
    </row>
    <row r="237" ht="15.75" customHeight="1">
      <c r="A237" s="15">
        <v>5.0</v>
      </c>
      <c r="B237" s="16" t="s">
        <v>194</v>
      </c>
      <c r="C237" s="16">
        <v>2.0</v>
      </c>
      <c r="D237" s="16">
        <v>24.0</v>
      </c>
      <c r="E237" s="17">
        <v>8800.0</v>
      </c>
      <c r="F237" s="18">
        <f t="shared" si="45"/>
        <v>366.6666667</v>
      </c>
      <c r="G237" s="18">
        <f t="shared" si="46"/>
        <v>124.6666667</v>
      </c>
      <c r="H237" s="17">
        <f t="shared" si="47"/>
        <v>491.3333333</v>
      </c>
      <c r="I237" s="18">
        <f t="shared" si="48"/>
        <v>11792</v>
      </c>
      <c r="J237" s="22">
        <v>600.0</v>
      </c>
    </row>
    <row r="238" ht="15.75" customHeight="1">
      <c r="A238" s="15">
        <v>6.0</v>
      </c>
      <c r="B238" s="16" t="s">
        <v>195</v>
      </c>
      <c r="C238" s="16">
        <v>4.0</v>
      </c>
      <c r="D238" s="16">
        <v>48.0</v>
      </c>
      <c r="E238" s="17">
        <v>8600.0</v>
      </c>
      <c r="F238" s="18">
        <f t="shared" si="45"/>
        <v>179.1666667</v>
      </c>
      <c r="G238" s="18">
        <f t="shared" si="46"/>
        <v>60.91666667</v>
      </c>
      <c r="H238" s="17">
        <f t="shared" si="47"/>
        <v>240.0833333</v>
      </c>
      <c r="I238" s="18">
        <f t="shared" si="48"/>
        <v>11524</v>
      </c>
      <c r="J238" s="22">
        <v>300.0</v>
      </c>
    </row>
    <row r="239" ht="15.75" customHeight="1">
      <c r="A239" s="15">
        <v>7.0</v>
      </c>
      <c r="B239" s="16" t="s">
        <v>196</v>
      </c>
      <c r="C239" s="16">
        <v>2.0</v>
      </c>
      <c r="D239" s="16">
        <v>12.0</v>
      </c>
      <c r="E239" s="17">
        <v>5000.0</v>
      </c>
      <c r="F239" s="18">
        <f t="shared" si="45"/>
        <v>416.6666667</v>
      </c>
      <c r="G239" s="18">
        <f t="shared" si="46"/>
        <v>141.6666667</v>
      </c>
      <c r="H239" s="17">
        <f t="shared" si="47"/>
        <v>558.3333333</v>
      </c>
      <c r="I239" s="18">
        <f t="shared" si="48"/>
        <v>6700</v>
      </c>
      <c r="J239" s="22">
        <v>600.0</v>
      </c>
    </row>
    <row r="240" ht="15.75" customHeight="1">
      <c r="A240" s="15">
        <v>8.0</v>
      </c>
      <c r="B240" s="16" t="s">
        <v>197</v>
      </c>
      <c r="C240" s="16">
        <v>1.0</v>
      </c>
      <c r="D240" s="16">
        <v>24.0</v>
      </c>
      <c r="E240" s="17">
        <v>4400.0</v>
      </c>
      <c r="F240" s="18">
        <f t="shared" si="45"/>
        <v>183.3333333</v>
      </c>
      <c r="G240" s="18">
        <f t="shared" si="46"/>
        <v>62.33333333</v>
      </c>
      <c r="H240" s="17">
        <f t="shared" si="47"/>
        <v>245.6666667</v>
      </c>
      <c r="I240" s="18">
        <f t="shared" si="48"/>
        <v>5896</v>
      </c>
      <c r="J240" s="22">
        <v>260.0</v>
      </c>
    </row>
    <row r="241" ht="15.75" customHeight="1">
      <c r="A241" s="15">
        <v>9.0</v>
      </c>
      <c r="B241" s="16" t="s">
        <v>198</v>
      </c>
      <c r="C241" s="16">
        <v>1.0</v>
      </c>
      <c r="D241" s="16">
        <v>6.0</v>
      </c>
      <c r="E241" s="17">
        <v>5750.0</v>
      </c>
      <c r="F241" s="18">
        <f t="shared" si="45"/>
        <v>958.3333333</v>
      </c>
      <c r="G241" s="18">
        <f t="shared" si="46"/>
        <v>325.8333333</v>
      </c>
      <c r="H241" s="17">
        <f t="shared" si="47"/>
        <v>1284.166667</v>
      </c>
      <c r="I241" s="18">
        <f t="shared" si="48"/>
        <v>7705</v>
      </c>
      <c r="J241" s="22">
        <v>1300.0</v>
      </c>
    </row>
    <row r="242" ht="15.75" customHeight="1">
      <c r="A242" s="15">
        <v>10.0</v>
      </c>
      <c r="B242" s="16" t="s">
        <v>199</v>
      </c>
      <c r="C242" s="16">
        <v>3.0</v>
      </c>
      <c r="D242" s="16">
        <v>3.0</v>
      </c>
      <c r="E242" s="17">
        <v>11100.0</v>
      </c>
      <c r="F242" s="18">
        <f t="shared" si="45"/>
        <v>3700</v>
      </c>
      <c r="G242" s="18">
        <f t="shared" si="46"/>
        <v>1258</v>
      </c>
      <c r="H242" s="17">
        <f t="shared" si="47"/>
        <v>4958</v>
      </c>
      <c r="I242" s="18">
        <f t="shared" si="48"/>
        <v>14874</v>
      </c>
      <c r="J242" s="22">
        <v>5500.0</v>
      </c>
    </row>
    <row r="243" ht="15.75" customHeight="1">
      <c r="A243" s="15">
        <v>11.0</v>
      </c>
      <c r="B243" s="16" t="s">
        <v>200</v>
      </c>
      <c r="C243" s="16">
        <v>3.0</v>
      </c>
      <c r="D243" s="16">
        <v>36.0</v>
      </c>
      <c r="E243" s="17">
        <v>11400.0</v>
      </c>
      <c r="F243" s="18">
        <f t="shared" si="45"/>
        <v>316.6666667</v>
      </c>
      <c r="G243" s="18">
        <f t="shared" si="46"/>
        <v>107.6666667</v>
      </c>
      <c r="H243" s="17">
        <f t="shared" si="47"/>
        <v>424.3333333</v>
      </c>
      <c r="I243" s="18">
        <f t="shared" si="48"/>
        <v>15276</v>
      </c>
      <c r="J243" s="22">
        <v>550.0</v>
      </c>
    </row>
    <row r="244" ht="15.75" customHeight="1">
      <c r="A244" s="15">
        <v>12.0</v>
      </c>
      <c r="B244" s="16" t="s">
        <v>144</v>
      </c>
      <c r="C244" s="16">
        <v>3.0</v>
      </c>
      <c r="D244" s="16">
        <v>81.0</v>
      </c>
      <c r="E244" s="17">
        <v>10800.0</v>
      </c>
      <c r="F244" s="18">
        <f t="shared" si="45"/>
        <v>133.3333333</v>
      </c>
      <c r="G244" s="18">
        <f t="shared" si="46"/>
        <v>45.33333333</v>
      </c>
      <c r="H244" s="17">
        <f t="shared" si="47"/>
        <v>178.6666667</v>
      </c>
      <c r="I244" s="18">
        <f t="shared" si="48"/>
        <v>14472</v>
      </c>
      <c r="J244" s="22">
        <v>200.0</v>
      </c>
    </row>
    <row r="245" ht="15.75" customHeight="1">
      <c r="A245" s="15">
        <v>13.0</v>
      </c>
      <c r="B245" s="16" t="s">
        <v>201</v>
      </c>
      <c r="C245" s="16">
        <v>2.0</v>
      </c>
      <c r="D245" s="16">
        <v>24.0</v>
      </c>
      <c r="E245" s="17">
        <v>4500.0</v>
      </c>
      <c r="F245" s="18">
        <f t="shared" si="45"/>
        <v>187.5</v>
      </c>
      <c r="G245" s="18">
        <f t="shared" si="46"/>
        <v>63.75</v>
      </c>
      <c r="H245" s="17">
        <f t="shared" si="47"/>
        <v>251.25</v>
      </c>
      <c r="I245" s="18">
        <f t="shared" si="48"/>
        <v>6030</v>
      </c>
      <c r="J245" s="22">
        <v>300.0</v>
      </c>
    </row>
    <row r="246" ht="15.75" customHeight="1">
      <c r="A246" s="15">
        <v>14.0</v>
      </c>
      <c r="B246" s="16" t="s">
        <v>93</v>
      </c>
      <c r="C246" s="16">
        <v>3.0</v>
      </c>
      <c r="D246" s="16">
        <v>150.0</v>
      </c>
      <c r="E246" s="17">
        <v>12000.0</v>
      </c>
      <c r="F246" s="18">
        <f t="shared" si="45"/>
        <v>80</v>
      </c>
      <c r="G246" s="18">
        <f t="shared" si="46"/>
        <v>27.2</v>
      </c>
      <c r="H246" s="17">
        <f t="shared" si="47"/>
        <v>107.2</v>
      </c>
      <c r="I246" s="18">
        <f t="shared" si="48"/>
        <v>16080</v>
      </c>
      <c r="J246" s="22">
        <v>120.0</v>
      </c>
    </row>
    <row r="247" ht="15.75" customHeight="1">
      <c r="A247" s="15">
        <v>15.0</v>
      </c>
      <c r="B247" s="21" t="s">
        <v>202</v>
      </c>
      <c r="C247" s="16">
        <v>2.0</v>
      </c>
      <c r="D247" s="16">
        <v>24.0</v>
      </c>
      <c r="E247" s="17">
        <v>3280.0</v>
      </c>
      <c r="F247" s="18">
        <f t="shared" si="45"/>
        <v>136.6666667</v>
      </c>
      <c r="G247" s="18">
        <f t="shared" si="46"/>
        <v>46.46666667</v>
      </c>
      <c r="H247" s="17">
        <f t="shared" si="47"/>
        <v>183.1333333</v>
      </c>
      <c r="I247" s="18">
        <f t="shared" si="48"/>
        <v>4395.2</v>
      </c>
      <c r="J247" s="22">
        <v>300.0</v>
      </c>
    </row>
    <row r="248" ht="15.75" customHeight="1">
      <c r="A248" s="15">
        <v>16.0</v>
      </c>
      <c r="B248" s="16" t="s">
        <v>203</v>
      </c>
      <c r="C248" s="16">
        <v>1.0</v>
      </c>
      <c r="D248" s="16">
        <v>2.0</v>
      </c>
      <c r="E248" s="17">
        <v>4440.0</v>
      </c>
      <c r="F248" s="18">
        <f t="shared" si="45"/>
        <v>2220</v>
      </c>
      <c r="G248" s="18">
        <f t="shared" si="46"/>
        <v>754.8</v>
      </c>
      <c r="H248" s="17">
        <f t="shared" si="47"/>
        <v>2974.8</v>
      </c>
      <c r="I248" s="18">
        <f t="shared" si="48"/>
        <v>5949.6</v>
      </c>
      <c r="J248" s="22">
        <v>4900.0</v>
      </c>
    </row>
    <row r="249" ht="15.75" customHeight="1">
      <c r="A249" s="15">
        <v>17.0</v>
      </c>
      <c r="B249" s="16" t="s">
        <v>204</v>
      </c>
      <c r="C249" s="16">
        <v>1.0</v>
      </c>
      <c r="D249" s="16">
        <v>2.0</v>
      </c>
      <c r="E249" s="17">
        <v>4730.0</v>
      </c>
      <c r="F249" s="18">
        <f t="shared" si="45"/>
        <v>2365</v>
      </c>
      <c r="G249" s="18">
        <f t="shared" si="46"/>
        <v>804.1</v>
      </c>
      <c r="H249" s="17">
        <f t="shared" si="47"/>
        <v>3169.1</v>
      </c>
      <c r="I249" s="18">
        <f t="shared" si="48"/>
        <v>6338.2</v>
      </c>
      <c r="J249" s="22">
        <v>4900.0</v>
      </c>
    </row>
    <row r="250" ht="15.75" customHeight="1">
      <c r="A250" s="15">
        <v>18.0</v>
      </c>
      <c r="B250" s="16" t="s">
        <v>92</v>
      </c>
      <c r="C250" s="16">
        <v>12.0</v>
      </c>
      <c r="D250" s="16">
        <v>576.0</v>
      </c>
      <c r="E250" s="17">
        <v>15225.0</v>
      </c>
      <c r="F250" s="18">
        <f t="shared" si="45"/>
        <v>26.43229167</v>
      </c>
      <c r="G250" s="18">
        <f t="shared" si="46"/>
        <v>8.986979167</v>
      </c>
      <c r="H250" s="17">
        <f t="shared" si="47"/>
        <v>35.41927083</v>
      </c>
      <c r="I250" s="18">
        <f t="shared" si="48"/>
        <v>20401.5</v>
      </c>
      <c r="J250" s="22">
        <v>50.0</v>
      </c>
    </row>
    <row r="251" ht="15.75" customHeight="1">
      <c r="A251" s="15">
        <v>19.0</v>
      </c>
      <c r="B251" s="16" t="s">
        <v>205</v>
      </c>
      <c r="C251" s="16">
        <v>1.0</v>
      </c>
      <c r="D251" s="16">
        <v>24.0</v>
      </c>
      <c r="E251" s="17">
        <v>17925.0</v>
      </c>
      <c r="F251" s="18">
        <f t="shared" si="45"/>
        <v>746.875</v>
      </c>
      <c r="G251" s="18">
        <f t="shared" si="46"/>
        <v>253.9375</v>
      </c>
      <c r="H251" s="17">
        <f t="shared" si="47"/>
        <v>1000.8125</v>
      </c>
      <c r="I251" s="18">
        <f t="shared" si="48"/>
        <v>24019.5</v>
      </c>
      <c r="J251" s="22">
        <v>1100.0</v>
      </c>
    </row>
    <row r="252" ht="15.75" customHeight="1">
      <c r="A252" s="15">
        <v>20.0</v>
      </c>
      <c r="B252" s="16" t="s">
        <v>206</v>
      </c>
      <c r="C252" s="16">
        <v>1.0</v>
      </c>
      <c r="D252" s="16">
        <v>24.0</v>
      </c>
      <c r="E252" s="17">
        <v>12840.0</v>
      </c>
      <c r="F252" s="18">
        <f t="shared" si="45"/>
        <v>535</v>
      </c>
      <c r="G252" s="18">
        <f t="shared" si="46"/>
        <v>181.9</v>
      </c>
      <c r="H252" s="17">
        <f t="shared" si="47"/>
        <v>716.9</v>
      </c>
      <c r="I252" s="18">
        <f t="shared" si="48"/>
        <v>17205.6</v>
      </c>
      <c r="J252" s="22">
        <v>1000.0</v>
      </c>
    </row>
    <row r="253" ht="15.75" customHeight="1">
      <c r="A253" s="15">
        <v>21.0</v>
      </c>
      <c r="B253" s="16" t="s">
        <v>207</v>
      </c>
      <c r="C253" s="16">
        <v>10.0</v>
      </c>
      <c r="D253" s="16">
        <v>60.0</v>
      </c>
      <c r="E253" s="17">
        <v>12600.0</v>
      </c>
      <c r="F253" s="18">
        <f t="shared" si="45"/>
        <v>210</v>
      </c>
      <c r="G253" s="18">
        <f t="shared" si="46"/>
        <v>71.4</v>
      </c>
      <c r="H253" s="17">
        <f t="shared" si="47"/>
        <v>281.4</v>
      </c>
      <c r="I253" s="18">
        <f t="shared" si="48"/>
        <v>16884</v>
      </c>
      <c r="J253" s="22">
        <v>400.0</v>
      </c>
    </row>
    <row r="254" ht="15.75" customHeight="1">
      <c r="A254" s="15">
        <v>22.0</v>
      </c>
      <c r="B254" s="16" t="s">
        <v>208</v>
      </c>
      <c r="C254" s="16">
        <v>4.0</v>
      </c>
      <c r="D254" s="16">
        <v>24.0</v>
      </c>
      <c r="E254" s="17">
        <v>4100.0</v>
      </c>
      <c r="F254" s="18">
        <f t="shared" si="45"/>
        <v>170.8333333</v>
      </c>
      <c r="G254" s="18">
        <f t="shared" si="46"/>
        <v>58.08333333</v>
      </c>
      <c r="H254" s="17">
        <f t="shared" si="47"/>
        <v>228.9166667</v>
      </c>
      <c r="I254" s="18">
        <f t="shared" si="48"/>
        <v>5494</v>
      </c>
      <c r="J254" s="22">
        <v>300.0</v>
      </c>
    </row>
    <row r="255" ht="15.75" customHeight="1">
      <c r="A255" s="15">
        <v>23.0</v>
      </c>
      <c r="B255" s="16" t="s">
        <v>209</v>
      </c>
      <c r="C255" s="16">
        <v>6.0</v>
      </c>
      <c r="D255" s="16">
        <v>6.0</v>
      </c>
      <c r="E255" s="17">
        <v>8730.0</v>
      </c>
      <c r="F255" s="18">
        <f t="shared" si="45"/>
        <v>1455</v>
      </c>
      <c r="G255" s="18">
        <f t="shared" si="46"/>
        <v>494.7</v>
      </c>
      <c r="H255" s="17">
        <f t="shared" si="47"/>
        <v>1949.7</v>
      </c>
      <c r="I255" s="18">
        <f t="shared" si="48"/>
        <v>11698.2</v>
      </c>
      <c r="J255" s="23">
        <v>2500.0</v>
      </c>
    </row>
    <row r="256" ht="15.75" customHeight="1">
      <c r="A256" s="15">
        <v>24.0</v>
      </c>
      <c r="B256" s="16" t="s">
        <v>210</v>
      </c>
      <c r="C256" s="16">
        <v>2.0</v>
      </c>
      <c r="D256" s="16">
        <v>120.0</v>
      </c>
      <c r="E256" s="17">
        <v>2400.0</v>
      </c>
      <c r="F256" s="18">
        <f t="shared" si="45"/>
        <v>20</v>
      </c>
      <c r="G256" s="18">
        <f t="shared" si="46"/>
        <v>6.8</v>
      </c>
      <c r="H256" s="17">
        <f t="shared" si="47"/>
        <v>26.8</v>
      </c>
      <c r="I256" s="18">
        <f t="shared" si="48"/>
        <v>3216</v>
      </c>
      <c r="J256" s="22">
        <v>30.0</v>
      </c>
    </row>
    <row r="257" ht="15.75" customHeight="1">
      <c r="A257" s="15">
        <v>25.0</v>
      </c>
      <c r="B257" s="16" t="s">
        <v>211</v>
      </c>
      <c r="C257" s="16">
        <v>2.0</v>
      </c>
      <c r="D257" s="16">
        <v>500.0</v>
      </c>
      <c r="E257" s="17">
        <v>6400.0</v>
      </c>
      <c r="F257" s="18">
        <f t="shared" si="45"/>
        <v>12.8</v>
      </c>
      <c r="G257" s="18">
        <f t="shared" si="46"/>
        <v>4.352</v>
      </c>
      <c r="H257" s="17">
        <f t="shared" si="47"/>
        <v>17.152</v>
      </c>
      <c r="I257" s="18">
        <f t="shared" si="48"/>
        <v>8576</v>
      </c>
      <c r="J257" s="22">
        <v>50.0</v>
      </c>
    </row>
    <row r="258" ht="15.75" customHeight="1">
      <c r="A258" s="15">
        <v>26.0</v>
      </c>
      <c r="B258" s="16" t="s">
        <v>212</v>
      </c>
      <c r="C258" s="16">
        <v>1.0</v>
      </c>
      <c r="D258" s="16">
        <v>20.0</v>
      </c>
      <c r="E258" s="17">
        <v>6000.0</v>
      </c>
      <c r="F258" s="18">
        <f t="shared" si="45"/>
        <v>300</v>
      </c>
      <c r="G258" s="18">
        <f t="shared" si="46"/>
        <v>102</v>
      </c>
      <c r="H258" s="17">
        <f t="shared" si="47"/>
        <v>402</v>
      </c>
      <c r="I258" s="18">
        <f t="shared" si="48"/>
        <v>8040</v>
      </c>
      <c r="J258" s="22">
        <v>550.0</v>
      </c>
    </row>
    <row r="259" ht="15.75" customHeight="1">
      <c r="A259" s="15">
        <v>27.0</v>
      </c>
      <c r="B259" s="16" t="s">
        <v>213</v>
      </c>
      <c r="C259" s="16">
        <v>1.0</v>
      </c>
      <c r="D259" s="16">
        <v>20.0</v>
      </c>
      <c r="E259" s="17">
        <v>7000.0</v>
      </c>
      <c r="F259" s="18">
        <f t="shared" si="45"/>
        <v>350</v>
      </c>
      <c r="G259" s="18">
        <f t="shared" si="46"/>
        <v>119</v>
      </c>
      <c r="H259" s="17">
        <f t="shared" si="47"/>
        <v>469</v>
      </c>
      <c r="I259" s="18">
        <f t="shared" si="48"/>
        <v>9380</v>
      </c>
      <c r="J259" s="22">
        <v>550.0</v>
      </c>
    </row>
    <row r="260" ht="15.75" customHeight="1">
      <c r="A260" s="15">
        <v>28.0</v>
      </c>
      <c r="B260" s="16" t="s">
        <v>214</v>
      </c>
      <c r="C260" s="16">
        <v>1.0</v>
      </c>
      <c r="D260" s="16">
        <v>10.0</v>
      </c>
      <c r="E260" s="17">
        <v>4000.0</v>
      </c>
      <c r="F260" s="18">
        <f t="shared" si="45"/>
        <v>400</v>
      </c>
      <c r="G260" s="18">
        <f t="shared" si="46"/>
        <v>136</v>
      </c>
      <c r="H260" s="17">
        <f t="shared" si="47"/>
        <v>536</v>
      </c>
      <c r="I260" s="18">
        <f t="shared" si="48"/>
        <v>5360</v>
      </c>
      <c r="J260" s="22">
        <v>800.0</v>
      </c>
    </row>
    <row r="261" ht="15.75" customHeight="1">
      <c r="A261" s="15">
        <v>29.0</v>
      </c>
      <c r="B261" s="16" t="s">
        <v>215</v>
      </c>
      <c r="C261" s="16">
        <v>1.0</v>
      </c>
      <c r="D261" s="16">
        <v>5.0</v>
      </c>
      <c r="E261" s="17">
        <v>4000.0</v>
      </c>
      <c r="F261" s="18">
        <f t="shared" si="45"/>
        <v>800</v>
      </c>
      <c r="G261" s="18">
        <f t="shared" si="46"/>
        <v>272</v>
      </c>
      <c r="H261" s="17">
        <f t="shared" si="47"/>
        <v>1072</v>
      </c>
      <c r="I261" s="18">
        <f t="shared" si="48"/>
        <v>5360</v>
      </c>
      <c r="J261" s="22">
        <v>1200.0</v>
      </c>
    </row>
    <row r="262" ht="15.75" customHeight="1">
      <c r="A262" s="15">
        <v>30.0</v>
      </c>
      <c r="B262" s="16" t="s">
        <v>216</v>
      </c>
      <c r="C262" s="16">
        <v>2.0</v>
      </c>
      <c r="D262" s="16">
        <v>12.0</v>
      </c>
      <c r="E262" s="17">
        <v>15000.0</v>
      </c>
      <c r="F262" s="18">
        <f t="shared" si="45"/>
        <v>1250</v>
      </c>
      <c r="G262" s="18">
        <f t="shared" si="46"/>
        <v>425</v>
      </c>
      <c r="H262" s="17">
        <f t="shared" si="47"/>
        <v>1675</v>
      </c>
      <c r="I262" s="18">
        <f t="shared" si="48"/>
        <v>20100</v>
      </c>
      <c r="J262" s="22">
        <v>2000.0</v>
      </c>
    </row>
    <row r="263" ht="15.75" customHeight="1">
      <c r="A263" s="15">
        <v>31.0</v>
      </c>
      <c r="B263" s="16" t="s">
        <v>217</v>
      </c>
      <c r="C263" s="16">
        <v>1.0</v>
      </c>
      <c r="D263" s="16">
        <v>1.0</v>
      </c>
      <c r="E263" s="17">
        <v>6000.0</v>
      </c>
      <c r="F263" s="18">
        <f t="shared" si="45"/>
        <v>6000</v>
      </c>
      <c r="G263" s="18">
        <f t="shared" si="46"/>
        <v>2040</v>
      </c>
      <c r="H263" s="17">
        <f t="shared" si="47"/>
        <v>8040</v>
      </c>
      <c r="I263" s="18">
        <f t="shared" si="48"/>
        <v>8040</v>
      </c>
      <c r="J263" s="22">
        <v>7500.0</v>
      </c>
    </row>
    <row r="264" ht="15.75" customHeight="1">
      <c r="A264" s="15">
        <v>32.0</v>
      </c>
      <c r="B264" s="16" t="s">
        <v>218</v>
      </c>
      <c r="C264" s="16">
        <v>1.0</v>
      </c>
      <c r="D264" s="16">
        <v>12.0</v>
      </c>
      <c r="E264" s="17">
        <v>2500.0</v>
      </c>
      <c r="F264" s="18">
        <f t="shared" si="45"/>
        <v>208.3333333</v>
      </c>
      <c r="G264" s="18">
        <f t="shared" si="46"/>
        <v>70.83333333</v>
      </c>
      <c r="H264" s="17">
        <f t="shared" si="47"/>
        <v>279.1666667</v>
      </c>
      <c r="I264" s="18">
        <f t="shared" si="48"/>
        <v>3350</v>
      </c>
      <c r="J264" s="22">
        <v>500.0</v>
      </c>
    </row>
    <row r="265" ht="15.75" customHeight="1">
      <c r="A265" s="15">
        <v>33.0</v>
      </c>
      <c r="B265" s="16" t="s">
        <v>219</v>
      </c>
      <c r="C265" s="16">
        <v>2.0</v>
      </c>
      <c r="D265" s="16">
        <v>40.0</v>
      </c>
      <c r="E265" s="17">
        <v>2000.0</v>
      </c>
      <c r="F265" s="18">
        <f t="shared" si="45"/>
        <v>50</v>
      </c>
      <c r="G265" s="18">
        <f t="shared" si="46"/>
        <v>17</v>
      </c>
      <c r="H265" s="17">
        <f t="shared" si="47"/>
        <v>67</v>
      </c>
      <c r="I265" s="18">
        <f t="shared" si="48"/>
        <v>2680</v>
      </c>
      <c r="J265" s="22">
        <v>50.0</v>
      </c>
    </row>
    <row r="266" ht="15.75" customHeight="1">
      <c r="A266" s="15"/>
      <c r="B266" s="16" t="s">
        <v>220</v>
      </c>
      <c r="C266" s="16">
        <v>2.0</v>
      </c>
      <c r="D266" s="16">
        <v>24.0</v>
      </c>
      <c r="E266" s="17">
        <v>6600.0</v>
      </c>
      <c r="F266" s="18">
        <f t="shared" si="45"/>
        <v>275</v>
      </c>
      <c r="G266" s="18">
        <f t="shared" si="46"/>
        <v>93.5</v>
      </c>
      <c r="H266" s="17">
        <f t="shared" si="47"/>
        <v>368.5</v>
      </c>
      <c r="I266" s="18">
        <f t="shared" si="48"/>
        <v>8844</v>
      </c>
      <c r="J266" s="22">
        <v>450.0</v>
      </c>
    </row>
    <row r="267" ht="15.75" customHeight="1">
      <c r="A267" s="15"/>
      <c r="B267" s="16" t="s">
        <v>220</v>
      </c>
      <c r="C267" s="16" t="s">
        <v>221</v>
      </c>
      <c r="D267" s="16">
        <v>12.0</v>
      </c>
      <c r="E267" s="17">
        <v>6000.0</v>
      </c>
      <c r="F267" s="18">
        <f t="shared" si="45"/>
        <v>500</v>
      </c>
      <c r="G267" s="18">
        <f t="shared" si="46"/>
        <v>170</v>
      </c>
      <c r="H267" s="17">
        <f t="shared" si="47"/>
        <v>670</v>
      </c>
      <c r="I267" s="18">
        <f t="shared" si="48"/>
        <v>8040</v>
      </c>
      <c r="J267" s="22">
        <v>750.0</v>
      </c>
    </row>
    <row r="268" ht="15.75" customHeight="1">
      <c r="A268" s="15"/>
      <c r="B268" s="16" t="s">
        <v>222</v>
      </c>
      <c r="C268" s="16">
        <v>1.0</v>
      </c>
      <c r="D268" s="16">
        <v>24.0</v>
      </c>
      <c r="E268" s="17">
        <v>6000.0</v>
      </c>
      <c r="F268" s="18">
        <f t="shared" si="45"/>
        <v>250</v>
      </c>
      <c r="G268" s="18">
        <f t="shared" si="46"/>
        <v>85</v>
      </c>
      <c r="H268" s="17">
        <f t="shared" si="47"/>
        <v>335</v>
      </c>
      <c r="I268" s="18">
        <f t="shared" si="48"/>
        <v>8040</v>
      </c>
      <c r="J268" s="22">
        <v>450.0</v>
      </c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</row>
    <row r="270" ht="15.75" customHeight="1">
      <c r="A270" s="3"/>
      <c r="B270" s="10" t="s">
        <v>223</v>
      </c>
      <c r="C270" s="11"/>
      <c r="D270" s="11"/>
      <c r="E270" s="11"/>
      <c r="F270" s="4"/>
      <c r="G270" s="4"/>
      <c r="H270" s="5"/>
      <c r="I270" s="4"/>
      <c r="J270" s="5"/>
    </row>
    <row r="271" ht="30.0" customHeight="1">
      <c r="A271" s="12" t="s">
        <v>2</v>
      </c>
      <c r="B271" s="13" t="s">
        <v>3</v>
      </c>
      <c r="C271" s="13" t="s">
        <v>4</v>
      </c>
      <c r="D271" s="13" t="s">
        <v>5</v>
      </c>
      <c r="E271" s="14" t="s">
        <v>6</v>
      </c>
      <c r="F271" s="14" t="s">
        <v>7</v>
      </c>
      <c r="G271" s="14">
        <v>0.34</v>
      </c>
      <c r="H271" s="14" t="s">
        <v>8</v>
      </c>
      <c r="I271" s="14" t="s">
        <v>9</v>
      </c>
      <c r="J271" s="14" t="s">
        <v>10</v>
      </c>
    </row>
    <row r="272" ht="15.75" customHeight="1">
      <c r="A272" s="15">
        <v>1.0</v>
      </c>
      <c r="B272" s="16" t="s">
        <v>11</v>
      </c>
      <c r="C272" s="16">
        <v>1.0</v>
      </c>
      <c r="D272" s="16">
        <v>200.0</v>
      </c>
      <c r="E272" s="17">
        <v>11000.0</v>
      </c>
      <c r="F272" s="18">
        <f t="shared" ref="F272:F282" si="49">E272/D272</f>
        <v>55</v>
      </c>
      <c r="G272" s="18">
        <f t="shared" ref="G272:G282" si="50">(F272*34)/100</f>
        <v>18.7</v>
      </c>
      <c r="H272" s="17">
        <f t="shared" ref="H272:H282" si="51">SUM(F272,G272)</f>
        <v>73.7</v>
      </c>
      <c r="I272" s="18">
        <f t="shared" ref="I272:I282" si="52">H272*D272</f>
        <v>14740</v>
      </c>
      <c r="J272" s="17">
        <v>75.0</v>
      </c>
    </row>
    <row r="273" ht="15.75" customHeight="1">
      <c r="A273" s="15">
        <v>2.0</v>
      </c>
      <c r="B273" s="16" t="s">
        <v>224</v>
      </c>
      <c r="C273" s="16">
        <v>1.0</v>
      </c>
      <c r="D273" s="19">
        <v>5.0</v>
      </c>
      <c r="E273" s="17">
        <v>7500.0</v>
      </c>
      <c r="F273" s="18">
        <f t="shared" si="49"/>
        <v>1500</v>
      </c>
      <c r="G273" s="18">
        <f t="shared" si="50"/>
        <v>510</v>
      </c>
      <c r="H273" s="17">
        <f t="shared" si="51"/>
        <v>2010</v>
      </c>
      <c r="I273" s="18">
        <f t="shared" si="52"/>
        <v>10050</v>
      </c>
      <c r="J273" s="22">
        <v>2000.0</v>
      </c>
    </row>
    <row r="274" ht="15.75" customHeight="1">
      <c r="A274" s="15">
        <v>3.0</v>
      </c>
      <c r="B274" s="16" t="s">
        <v>225</v>
      </c>
      <c r="C274" s="16">
        <v>1.0</v>
      </c>
      <c r="D274" s="16">
        <v>12.0</v>
      </c>
      <c r="E274" s="17">
        <v>30000.0</v>
      </c>
      <c r="F274" s="18">
        <f t="shared" si="49"/>
        <v>2500</v>
      </c>
      <c r="G274" s="18">
        <f t="shared" si="50"/>
        <v>850</v>
      </c>
      <c r="H274" s="17">
        <f t="shared" si="51"/>
        <v>3350</v>
      </c>
      <c r="I274" s="18">
        <f t="shared" si="52"/>
        <v>40200</v>
      </c>
      <c r="J274" s="22">
        <v>3400.0</v>
      </c>
    </row>
    <row r="275" ht="15.75" customHeight="1">
      <c r="A275" s="15">
        <v>4.0</v>
      </c>
      <c r="B275" s="16" t="s">
        <v>226</v>
      </c>
      <c r="C275" s="16">
        <v>1.0</v>
      </c>
      <c r="D275" s="16">
        <v>40.0</v>
      </c>
      <c r="E275" s="17">
        <v>6500.0</v>
      </c>
      <c r="F275" s="18">
        <f t="shared" si="49"/>
        <v>162.5</v>
      </c>
      <c r="G275" s="18">
        <f t="shared" si="50"/>
        <v>55.25</v>
      </c>
      <c r="H275" s="17">
        <f t="shared" si="51"/>
        <v>217.75</v>
      </c>
      <c r="I275" s="18">
        <f t="shared" si="52"/>
        <v>8710</v>
      </c>
      <c r="J275" s="22">
        <v>300.0</v>
      </c>
    </row>
    <row r="276" ht="15.75" customHeight="1">
      <c r="A276" s="15">
        <v>5.0</v>
      </c>
      <c r="B276" s="16" t="s">
        <v>227</v>
      </c>
      <c r="C276" s="16">
        <v>2.0</v>
      </c>
      <c r="D276" s="16">
        <v>12.0</v>
      </c>
      <c r="E276" s="17">
        <v>10400.0</v>
      </c>
      <c r="F276" s="18">
        <f t="shared" si="49"/>
        <v>866.6666667</v>
      </c>
      <c r="G276" s="18">
        <f t="shared" si="50"/>
        <v>294.6666667</v>
      </c>
      <c r="H276" s="17">
        <f t="shared" si="51"/>
        <v>1161.333333</v>
      </c>
      <c r="I276" s="18">
        <f t="shared" si="52"/>
        <v>13936</v>
      </c>
      <c r="J276" s="22">
        <v>1200.0</v>
      </c>
    </row>
    <row r="277" ht="15.75" customHeight="1">
      <c r="A277" s="15">
        <v>6.0</v>
      </c>
      <c r="B277" s="16" t="s">
        <v>228</v>
      </c>
      <c r="C277" s="16">
        <v>2.0</v>
      </c>
      <c r="D277" s="16">
        <v>12.0</v>
      </c>
      <c r="E277" s="17">
        <v>12500.0</v>
      </c>
      <c r="F277" s="18">
        <f t="shared" si="49"/>
        <v>1041.666667</v>
      </c>
      <c r="G277" s="18">
        <f t="shared" si="50"/>
        <v>354.1666667</v>
      </c>
      <c r="H277" s="17">
        <f t="shared" si="51"/>
        <v>1395.833333</v>
      </c>
      <c r="I277" s="18">
        <f t="shared" si="52"/>
        <v>16750</v>
      </c>
      <c r="J277" s="22">
        <v>1500.0</v>
      </c>
    </row>
    <row r="278" ht="15.75" customHeight="1">
      <c r="A278" s="15">
        <v>7.0</v>
      </c>
      <c r="B278" s="16" t="s">
        <v>229</v>
      </c>
      <c r="C278" s="16">
        <v>1.0</v>
      </c>
      <c r="D278" s="16">
        <v>50.0</v>
      </c>
      <c r="E278" s="17">
        <v>28100.0</v>
      </c>
      <c r="F278" s="18">
        <f t="shared" si="49"/>
        <v>562</v>
      </c>
      <c r="G278" s="18">
        <f t="shared" si="50"/>
        <v>191.08</v>
      </c>
      <c r="H278" s="17">
        <f t="shared" si="51"/>
        <v>753.08</v>
      </c>
      <c r="I278" s="18">
        <f t="shared" si="52"/>
        <v>37654</v>
      </c>
      <c r="J278" s="22">
        <v>850.0</v>
      </c>
    </row>
    <row r="279" ht="15.75" customHeight="1">
      <c r="A279" s="15">
        <v>8.0</v>
      </c>
      <c r="B279" s="16" t="s">
        <v>230</v>
      </c>
      <c r="C279" s="16">
        <v>1.0</v>
      </c>
      <c r="D279" s="16">
        <v>60.0</v>
      </c>
      <c r="E279" s="17">
        <v>31000.0</v>
      </c>
      <c r="F279" s="18">
        <f t="shared" si="49"/>
        <v>516.6666667</v>
      </c>
      <c r="G279" s="18">
        <f t="shared" si="50"/>
        <v>175.6666667</v>
      </c>
      <c r="H279" s="17">
        <f t="shared" si="51"/>
        <v>692.3333333</v>
      </c>
      <c r="I279" s="18">
        <f t="shared" si="52"/>
        <v>41540</v>
      </c>
      <c r="J279" s="22">
        <v>750.0</v>
      </c>
    </row>
    <row r="280" ht="15.75" customHeight="1">
      <c r="A280" s="15">
        <v>9.0</v>
      </c>
      <c r="B280" s="16" t="s">
        <v>231</v>
      </c>
      <c r="C280" s="16">
        <v>1.0</v>
      </c>
      <c r="D280" s="16">
        <v>20.0</v>
      </c>
      <c r="E280" s="17">
        <v>3800.0</v>
      </c>
      <c r="F280" s="18">
        <f t="shared" si="49"/>
        <v>190</v>
      </c>
      <c r="G280" s="18">
        <f t="shared" si="50"/>
        <v>64.6</v>
      </c>
      <c r="H280" s="17">
        <f t="shared" si="51"/>
        <v>254.6</v>
      </c>
      <c r="I280" s="18">
        <f t="shared" si="52"/>
        <v>5092</v>
      </c>
      <c r="J280" s="22">
        <v>300.0</v>
      </c>
    </row>
    <row r="281" ht="15.75" customHeight="1">
      <c r="A281" s="15">
        <v>10.0</v>
      </c>
      <c r="B281" s="16" t="s">
        <v>232</v>
      </c>
      <c r="C281" s="16">
        <v>1.0</v>
      </c>
      <c r="D281" s="16">
        <v>120.0</v>
      </c>
      <c r="E281" s="17">
        <v>16500.0</v>
      </c>
      <c r="F281" s="18">
        <f t="shared" si="49"/>
        <v>137.5</v>
      </c>
      <c r="G281" s="18">
        <f t="shared" si="50"/>
        <v>46.75</v>
      </c>
      <c r="H281" s="17">
        <f t="shared" si="51"/>
        <v>184.25</v>
      </c>
      <c r="I281" s="18">
        <f t="shared" si="52"/>
        <v>22110</v>
      </c>
      <c r="J281" s="22">
        <v>200.0</v>
      </c>
    </row>
    <row r="282" ht="15.75" customHeight="1">
      <c r="A282" s="15">
        <v>11.0</v>
      </c>
      <c r="B282" s="16" t="s">
        <v>232</v>
      </c>
      <c r="C282" s="16">
        <v>1.0</v>
      </c>
      <c r="D282" s="16">
        <v>60.0</v>
      </c>
      <c r="E282" s="17">
        <v>16500.0</v>
      </c>
      <c r="F282" s="18">
        <f t="shared" si="49"/>
        <v>275</v>
      </c>
      <c r="G282" s="18">
        <f t="shared" si="50"/>
        <v>93.5</v>
      </c>
      <c r="H282" s="17">
        <f t="shared" si="51"/>
        <v>368.5</v>
      </c>
      <c r="I282" s="18">
        <f t="shared" si="52"/>
        <v>22110</v>
      </c>
      <c r="J282" s="22">
        <v>400.0</v>
      </c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</row>
    <row r="284" ht="15.75" customHeight="1">
      <c r="A284" s="3"/>
      <c r="B284" s="10" t="s">
        <v>233</v>
      </c>
      <c r="C284" s="11"/>
      <c r="D284" s="11"/>
      <c r="E284" s="11"/>
      <c r="F284" s="4"/>
      <c r="G284" s="4"/>
      <c r="H284" s="5"/>
      <c r="I284" s="4"/>
      <c r="J284" s="5"/>
    </row>
    <row r="285" ht="15.75" customHeight="1">
      <c r="A285" s="12" t="s">
        <v>2</v>
      </c>
      <c r="B285" s="13" t="s">
        <v>3</v>
      </c>
      <c r="C285" s="13" t="s">
        <v>4</v>
      </c>
      <c r="D285" s="13" t="s">
        <v>5</v>
      </c>
      <c r="E285" s="14" t="s">
        <v>6</v>
      </c>
      <c r="F285" s="14" t="s">
        <v>7</v>
      </c>
      <c r="G285" s="14">
        <v>0.34</v>
      </c>
      <c r="H285" s="14" t="s">
        <v>8</v>
      </c>
      <c r="I285" s="14" t="s">
        <v>9</v>
      </c>
      <c r="J285" s="14" t="s">
        <v>10</v>
      </c>
    </row>
    <row r="286" ht="15.75" customHeight="1">
      <c r="A286" s="15">
        <v>1.0</v>
      </c>
      <c r="B286" s="16" t="s">
        <v>11</v>
      </c>
      <c r="C286" s="16">
        <v>1.0</v>
      </c>
      <c r="D286" s="16">
        <v>400.0</v>
      </c>
      <c r="E286" s="17">
        <v>22000.0</v>
      </c>
      <c r="F286" s="18">
        <f t="shared" ref="F286:F367" si="53">E286/D286</f>
        <v>55</v>
      </c>
      <c r="G286" s="18">
        <f t="shared" ref="G286:G367" si="54">(F286*34)/100</f>
        <v>18.7</v>
      </c>
      <c r="H286" s="17">
        <f t="shared" ref="H286:H367" si="55">SUM(F286,G286)</f>
        <v>73.7</v>
      </c>
      <c r="I286" s="18">
        <f t="shared" ref="I286:I367" si="56">H286*D286</f>
        <v>29480</v>
      </c>
      <c r="J286" s="17">
        <v>75.0</v>
      </c>
    </row>
    <row r="287" ht="15.75" customHeight="1">
      <c r="A287" s="15">
        <v>2.0</v>
      </c>
      <c r="B287" s="16" t="s">
        <v>234</v>
      </c>
      <c r="C287" s="16">
        <v>2.0</v>
      </c>
      <c r="D287" s="19">
        <v>50.0</v>
      </c>
      <c r="E287" s="17">
        <v>9120.0</v>
      </c>
      <c r="F287" s="18">
        <f t="shared" si="53"/>
        <v>182.4</v>
      </c>
      <c r="G287" s="18">
        <f t="shared" si="54"/>
        <v>62.016</v>
      </c>
      <c r="H287" s="17">
        <f t="shared" si="55"/>
        <v>244.416</v>
      </c>
      <c r="I287" s="18">
        <f t="shared" si="56"/>
        <v>12220.8</v>
      </c>
      <c r="J287" s="22">
        <v>300.0</v>
      </c>
    </row>
    <row r="288" ht="15.75" customHeight="1">
      <c r="A288" s="15">
        <v>3.0</v>
      </c>
      <c r="B288" s="16" t="s">
        <v>235</v>
      </c>
      <c r="C288" s="16">
        <v>1.0</v>
      </c>
      <c r="D288" s="16">
        <v>10.0</v>
      </c>
      <c r="E288" s="17">
        <v>6360.0</v>
      </c>
      <c r="F288" s="18">
        <f t="shared" si="53"/>
        <v>636</v>
      </c>
      <c r="G288" s="18">
        <f t="shared" si="54"/>
        <v>216.24</v>
      </c>
      <c r="H288" s="17">
        <f t="shared" si="55"/>
        <v>852.24</v>
      </c>
      <c r="I288" s="18">
        <f t="shared" si="56"/>
        <v>8522.4</v>
      </c>
      <c r="J288" s="22">
        <v>950.0</v>
      </c>
    </row>
    <row r="289" ht="15.75" customHeight="1">
      <c r="A289" s="15">
        <v>4.0</v>
      </c>
      <c r="B289" s="16" t="s">
        <v>236</v>
      </c>
      <c r="C289" s="16">
        <v>1.0</v>
      </c>
      <c r="D289" s="16">
        <v>12.0</v>
      </c>
      <c r="E289" s="17">
        <v>6890.0</v>
      </c>
      <c r="F289" s="18">
        <f t="shared" si="53"/>
        <v>574.1666667</v>
      </c>
      <c r="G289" s="18">
        <f t="shared" si="54"/>
        <v>195.2166667</v>
      </c>
      <c r="H289" s="17">
        <f t="shared" si="55"/>
        <v>769.3833333</v>
      </c>
      <c r="I289" s="18">
        <f t="shared" si="56"/>
        <v>9232.6</v>
      </c>
      <c r="J289" s="22">
        <v>1100.0</v>
      </c>
    </row>
    <row r="290" ht="15.75" customHeight="1">
      <c r="A290" s="15">
        <v>5.0</v>
      </c>
      <c r="B290" s="16" t="s">
        <v>237</v>
      </c>
      <c r="C290" s="16">
        <v>5.0</v>
      </c>
      <c r="D290" s="16">
        <v>120.0</v>
      </c>
      <c r="E290" s="17">
        <v>6000.0</v>
      </c>
      <c r="F290" s="18">
        <f t="shared" si="53"/>
        <v>50</v>
      </c>
      <c r="G290" s="18">
        <f t="shared" si="54"/>
        <v>17</v>
      </c>
      <c r="H290" s="17">
        <f t="shared" si="55"/>
        <v>67</v>
      </c>
      <c r="I290" s="18">
        <f t="shared" si="56"/>
        <v>8040</v>
      </c>
      <c r="J290" s="22">
        <v>100.0</v>
      </c>
    </row>
    <row r="291" ht="15.75" customHeight="1">
      <c r="A291" s="15">
        <v>6.0</v>
      </c>
      <c r="B291" s="16" t="s">
        <v>238</v>
      </c>
      <c r="C291" s="16">
        <v>4.0</v>
      </c>
      <c r="D291" s="16">
        <v>16.0</v>
      </c>
      <c r="E291" s="17">
        <v>35400.0</v>
      </c>
      <c r="F291" s="18">
        <f t="shared" si="53"/>
        <v>2212.5</v>
      </c>
      <c r="G291" s="18">
        <f t="shared" si="54"/>
        <v>752.25</v>
      </c>
      <c r="H291" s="17">
        <f t="shared" si="55"/>
        <v>2964.75</v>
      </c>
      <c r="I291" s="18">
        <f t="shared" si="56"/>
        <v>47436</v>
      </c>
      <c r="J291" s="22">
        <v>3000.0</v>
      </c>
    </row>
    <row r="292" ht="15.75" customHeight="1">
      <c r="A292" s="15">
        <v>7.0</v>
      </c>
      <c r="B292" s="16" t="s">
        <v>239</v>
      </c>
      <c r="C292" s="16">
        <v>4.0</v>
      </c>
      <c r="D292" s="16">
        <v>192.0</v>
      </c>
      <c r="E292" s="17">
        <v>20400.0</v>
      </c>
      <c r="F292" s="18">
        <f t="shared" si="53"/>
        <v>106.25</v>
      </c>
      <c r="G292" s="18">
        <f t="shared" si="54"/>
        <v>36.125</v>
      </c>
      <c r="H292" s="17">
        <f t="shared" si="55"/>
        <v>142.375</v>
      </c>
      <c r="I292" s="18">
        <f t="shared" si="56"/>
        <v>27336</v>
      </c>
      <c r="J292" s="22">
        <v>180.0</v>
      </c>
    </row>
    <row r="293" ht="15.75" customHeight="1">
      <c r="A293" s="15">
        <v>8.0</v>
      </c>
      <c r="B293" s="16" t="s">
        <v>240</v>
      </c>
      <c r="C293" s="16">
        <v>1.0</v>
      </c>
      <c r="D293" s="16">
        <v>48.0</v>
      </c>
      <c r="E293" s="17">
        <v>2950.0</v>
      </c>
      <c r="F293" s="18">
        <f t="shared" si="53"/>
        <v>61.45833333</v>
      </c>
      <c r="G293" s="18">
        <f t="shared" si="54"/>
        <v>20.89583333</v>
      </c>
      <c r="H293" s="17">
        <f t="shared" si="55"/>
        <v>82.35416667</v>
      </c>
      <c r="I293" s="18">
        <f t="shared" si="56"/>
        <v>3953</v>
      </c>
      <c r="J293" s="22">
        <v>100.0</v>
      </c>
    </row>
    <row r="294" ht="15.75" customHeight="1">
      <c r="A294" s="15">
        <v>9.0</v>
      </c>
      <c r="B294" s="16" t="s">
        <v>194</v>
      </c>
      <c r="C294" s="16">
        <v>2.0</v>
      </c>
      <c r="D294" s="16">
        <v>24.0</v>
      </c>
      <c r="E294" s="17">
        <v>8600.0</v>
      </c>
      <c r="F294" s="18">
        <f t="shared" si="53"/>
        <v>358.3333333</v>
      </c>
      <c r="G294" s="18">
        <f t="shared" si="54"/>
        <v>121.8333333</v>
      </c>
      <c r="H294" s="17">
        <f t="shared" si="55"/>
        <v>480.1666667</v>
      </c>
      <c r="I294" s="18">
        <f t="shared" si="56"/>
        <v>11524</v>
      </c>
      <c r="J294" s="22">
        <v>600.0</v>
      </c>
    </row>
    <row r="295" ht="15.75" customHeight="1">
      <c r="A295" s="15">
        <v>10.0</v>
      </c>
      <c r="B295" s="16" t="s">
        <v>241</v>
      </c>
      <c r="C295" s="16">
        <v>2.0</v>
      </c>
      <c r="D295" s="16">
        <v>24.0</v>
      </c>
      <c r="E295" s="17">
        <v>4200.0</v>
      </c>
      <c r="F295" s="18">
        <f t="shared" si="53"/>
        <v>175</v>
      </c>
      <c r="G295" s="18">
        <f t="shared" si="54"/>
        <v>59.5</v>
      </c>
      <c r="H295" s="17">
        <f t="shared" si="55"/>
        <v>234.5</v>
      </c>
      <c r="I295" s="18">
        <f t="shared" si="56"/>
        <v>5628</v>
      </c>
      <c r="J295" s="22">
        <v>300.0</v>
      </c>
    </row>
    <row r="296" ht="15.75" customHeight="1">
      <c r="A296" s="15">
        <v>11.0</v>
      </c>
      <c r="B296" s="16" t="s">
        <v>242</v>
      </c>
      <c r="C296" s="16">
        <v>2.0</v>
      </c>
      <c r="D296" s="16">
        <v>72.0</v>
      </c>
      <c r="E296" s="17">
        <v>5900.0</v>
      </c>
      <c r="F296" s="18">
        <f t="shared" si="53"/>
        <v>81.94444444</v>
      </c>
      <c r="G296" s="18">
        <f t="shared" si="54"/>
        <v>27.86111111</v>
      </c>
      <c r="H296" s="17">
        <f t="shared" si="55"/>
        <v>109.8055556</v>
      </c>
      <c r="I296" s="18">
        <f t="shared" si="56"/>
        <v>7906</v>
      </c>
      <c r="J296" s="22">
        <v>150.0</v>
      </c>
    </row>
    <row r="297" ht="15.75" customHeight="1">
      <c r="A297" s="15">
        <v>12.0</v>
      </c>
      <c r="B297" s="16" t="s">
        <v>243</v>
      </c>
      <c r="C297" s="16">
        <v>2.0</v>
      </c>
      <c r="D297" s="16">
        <v>72.0</v>
      </c>
      <c r="E297" s="17">
        <v>5800.0</v>
      </c>
      <c r="F297" s="18">
        <f t="shared" si="53"/>
        <v>80.55555556</v>
      </c>
      <c r="G297" s="18">
        <f t="shared" si="54"/>
        <v>27.38888889</v>
      </c>
      <c r="H297" s="17">
        <f t="shared" si="55"/>
        <v>107.9444444</v>
      </c>
      <c r="I297" s="18">
        <f t="shared" si="56"/>
        <v>7772</v>
      </c>
      <c r="J297" s="22">
        <v>150.0</v>
      </c>
    </row>
    <row r="298" ht="15.75" customHeight="1">
      <c r="A298" s="15">
        <v>13.0</v>
      </c>
      <c r="B298" s="16" t="s">
        <v>244</v>
      </c>
      <c r="C298" s="16">
        <v>1.0</v>
      </c>
      <c r="D298" s="16">
        <v>20.0</v>
      </c>
      <c r="E298" s="17">
        <v>3300.0</v>
      </c>
      <c r="F298" s="18">
        <f t="shared" si="53"/>
        <v>165</v>
      </c>
      <c r="G298" s="18">
        <f t="shared" si="54"/>
        <v>56.1</v>
      </c>
      <c r="H298" s="17">
        <f t="shared" si="55"/>
        <v>221.1</v>
      </c>
      <c r="I298" s="18">
        <f t="shared" si="56"/>
        <v>4422</v>
      </c>
      <c r="J298" s="22">
        <v>250.0</v>
      </c>
    </row>
    <row r="299" ht="15.75" customHeight="1">
      <c r="A299" s="15">
        <v>14.0</v>
      </c>
      <c r="B299" s="16" t="s">
        <v>245</v>
      </c>
      <c r="C299" s="16">
        <v>2.0</v>
      </c>
      <c r="D299" s="16">
        <v>128.0</v>
      </c>
      <c r="E299" s="17">
        <v>5700.0</v>
      </c>
      <c r="F299" s="18">
        <f t="shared" si="53"/>
        <v>44.53125</v>
      </c>
      <c r="G299" s="18">
        <f t="shared" si="54"/>
        <v>15.140625</v>
      </c>
      <c r="H299" s="17">
        <f t="shared" si="55"/>
        <v>59.671875</v>
      </c>
      <c r="I299" s="18">
        <f t="shared" si="56"/>
        <v>7638</v>
      </c>
      <c r="J299" s="22">
        <v>70.0</v>
      </c>
    </row>
    <row r="300" ht="15.75" customHeight="1">
      <c r="A300" s="15">
        <v>15.0</v>
      </c>
      <c r="B300" s="16" t="s">
        <v>246</v>
      </c>
      <c r="C300" s="16">
        <v>1.0</v>
      </c>
      <c r="D300" s="16">
        <v>12.0</v>
      </c>
      <c r="E300" s="17">
        <v>4850.0</v>
      </c>
      <c r="F300" s="18">
        <f t="shared" si="53"/>
        <v>404.1666667</v>
      </c>
      <c r="G300" s="18">
        <f t="shared" si="54"/>
        <v>137.4166667</v>
      </c>
      <c r="H300" s="17">
        <f t="shared" si="55"/>
        <v>541.5833333</v>
      </c>
      <c r="I300" s="18">
        <f t="shared" si="56"/>
        <v>6499</v>
      </c>
      <c r="J300" s="22">
        <v>650.0</v>
      </c>
    </row>
    <row r="301" ht="15.75" customHeight="1">
      <c r="A301" s="15">
        <v>16.0</v>
      </c>
      <c r="B301" s="16" t="s">
        <v>247</v>
      </c>
      <c r="C301" s="16">
        <v>1.0</v>
      </c>
      <c r="D301" s="16">
        <v>150.0</v>
      </c>
      <c r="E301" s="17">
        <v>6400.0</v>
      </c>
      <c r="F301" s="18">
        <f t="shared" si="53"/>
        <v>42.66666667</v>
      </c>
      <c r="G301" s="18">
        <f t="shared" si="54"/>
        <v>14.50666667</v>
      </c>
      <c r="H301" s="17">
        <f t="shared" si="55"/>
        <v>57.17333333</v>
      </c>
      <c r="I301" s="18">
        <f t="shared" si="56"/>
        <v>8576</v>
      </c>
      <c r="J301" s="22">
        <v>60.0</v>
      </c>
    </row>
    <row r="302" ht="15.75" customHeight="1">
      <c r="A302" s="15">
        <v>17.0</v>
      </c>
      <c r="B302" s="16" t="s">
        <v>248</v>
      </c>
      <c r="C302" s="16">
        <v>1.0</v>
      </c>
      <c r="D302" s="16">
        <v>25.0</v>
      </c>
      <c r="E302" s="17">
        <v>21000.0</v>
      </c>
      <c r="F302" s="18">
        <f t="shared" si="53"/>
        <v>840</v>
      </c>
      <c r="G302" s="18">
        <f t="shared" si="54"/>
        <v>285.6</v>
      </c>
      <c r="H302" s="17">
        <f t="shared" si="55"/>
        <v>1125.6</v>
      </c>
      <c r="I302" s="18">
        <f t="shared" si="56"/>
        <v>28140</v>
      </c>
      <c r="J302" s="22">
        <v>1100.0</v>
      </c>
    </row>
    <row r="303" ht="15.75" customHeight="1">
      <c r="A303" s="15">
        <v>18.0</v>
      </c>
      <c r="B303" s="16" t="s">
        <v>138</v>
      </c>
      <c r="C303" s="16">
        <v>1.0</v>
      </c>
      <c r="D303" s="16">
        <v>12.0</v>
      </c>
      <c r="E303" s="17">
        <v>20200.0</v>
      </c>
      <c r="F303" s="18">
        <f t="shared" si="53"/>
        <v>1683.333333</v>
      </c>
      <c r="G303" s="18">
        <f t="shared" si="54"/>
        <v>572.3333333</v>
      </c>
      <c r="H303" s="17">
        <f t="shared" si="55"/>
        <v>2255.666667</v>
      </c>
      <c r="I303" s="18">
        <f t="shared" si="56"/>
        <v>27068</v>
      </c>
      <c r="J303" s="22">
        <v>2500.0</v>
      </c>
    </row>
    <row r="304" ht="15.75" customHeight="1">
      <c r="A304" s="15">
        <v>19.0</v>
      </c>
      <c r="B304" s="16" t="s">
        <v>249</v>
      </c>
      <c r="C304" s="16">
        <v>2.0</v>
      </c>
      <c r="D304" s="16">
        <v>48.0</v>
      </c>
      <c r="E304" s="17">
        <v>5500.0</v>
      </c>
      <c r="F304" s="18">
        <f t="shared" si="53"/>
        <v>114.5833333</v>
      </c>
      <c r="G304" s="18">
        <f t="shared" si="54"/>
        <v>38.95833333</v>
      </c>
      <c r="H304" s="17">
        <f t="shared" si="55"/>
        <v>153.5416667</v>
      </c>
      <c r="I304" s="18">
        <f t="shared" si="56"/>
        <v>7370</v>
      </c>
      <c r="J304" s="22">
        <v>300.0</v>
      </c>
    </row>
    <row r="305" ht="15.75" customHeight="1">
      <c r="A305" s="15">
        <v>20.0</v>
      </c>
      <c r="B305" s="16" t="s">
        <v>250</v>
      </c>
      <c r="C305" s="16">
        <v>1.0</v>
      </c>
      <c r="D305" s="16">
        <v>20.0</v>
      </c>
      <c r="E305" s="17">
        <v>12980.0</v>
      </c>
      <c r="F305" s="18">
        <f t="shared" si="53"/>
        <v>649</v>
      </c>
      <c r="G305" s="18">
        <f t="shared" si="54"/>
        <v>220.66</v>
      </c>
      <c r="H305" s="17">
        <f t="shared" si="55"/>
        <v>869.66</v>
      </c>
      <c r="I305" s="18">
        <f t="shared" si="56"/>
        <v>17393.2</v>
      </c>
      <c r="J305" s="22">
        <v>1100.0</v>
      </c>
    </row>
    <row r="306" ht="15.75" customHeight="1">
      <c r="A306" s="15">
        <v>21.0</v>
      </c>
      <c r="B306" s="16" t="s">
        <v>251</v>
      </c>
      <c r="C306" s="16">
        <v>1.0</v>
      </c>
      <c r="D306" s="16">
        <v>20.0</v>
      </c>
      <c r="E306" s="17">
        <v>12809.0</v>
      </c>
      <c r="F306" s="18">
        <f t="shared" si="53"/>
        <v>640.45</v>
      </c>
      <c r="G306" s="18">
        <f t="shared" si="54"/>
        <v>217.753</v>
      </c>
      <c r="H306" s="17">
        <f t="shared" si="55"/>
        <v>858.203</v>
      </c>
      <c r="I306" s="18">
        <f t="shared" si="56"/>
        <v>17164.06</v>
      </c>
      <c r="J306" s="22">
        <v>1100.0</v>
      </c>
    </row>
    <row r="307" ht="15.75" customHeight="1">
      <c r="A307" s="15">
        <v>22.0</v>
      </c>
      <c r="B307" s="16" t="s">
        <v>252</v>
      </c>
      <c r="C307" s="16">
        <v>2.0</v>
      </c>
      <c r="D307" s="16">
        <v>24.0</v>
      </c>
      <c r="E307" s="17">
        <v>36000.0</v>
      </c>
      <c r="F307" s="18">
        <f t="shared" si="53"/>
        <v>1500</v>
      </c>
      <c r="G307" s="18">
        <f t="shared" si="54"/>
        <v>510</v>
      </c>
      <c r="H307" s="17">
        <f t="shared" si="55"/>
        <v>2010</v>
      </c>
      <c r="I307" s="18">
        <f t="shared" si="56"/>
        <v>48240</v>
      </c>
      <c r="J307" s="22">
        <v>2199.0</v>
      </c>
    </row>
    <row r="308" ht="15.75" customHeight="1">
      <c r="A308" s="15">
        <v>23.0</v>
      </c>
      <c r="B308" s="16" t="s">
        <v>253</v>
      </c>
      <c r="C308" s="16">
        <v>1.0</v>
      </c>
      <c r="D308" s="16">
        <v>12.0</v>
      </c>
      <c r="E308" s="17">
        <v>2600.0</v>
      </c>
      <c r="F308" s="18">
        <f t="shared" si="53"/>
        <v>216.6666667</v>
      </c>
      <c r="G308" s="18">
        <f t="shared" si="54"/>
        <v>73.66666667</v>
      </c>
      <c r="H308" s="17">
        <f t="shared" si="55"/>
        <v>290.3333333</v>
      </c>
      <c r="I308" s="18">
        <f t="shared" si="56"/>
        <v>3484</v>
      </c>
      <c r="J308" s="22">
        <v>700.0</v>
      </c>
    </row>
    <row r="309" ht="15.75" customHeight="1">
      <c r="A309" s="15">
        <v>24.0</v>
      </c>
      <c r="B309" s="16" t="s">
        <v>254</v>
      </c>
      <c r="C309" s="16">
        <v>1.0</v>
      </c>
      <c r="D309" s="16">
        <v>12.0</v>
      </c>
      <c r="E309" s="17">
        <v>4999.0</v>
      </c>
      <c r="F309" s="18">
        <f t="shared" si="53"/>
        <v>416.5833333</v>
      </c>
      <c r="G309" s="18">
        <f t="shared" si="54"/>
        <v>141.6383333</v>
      </c>
      <c r="H309" s="17">
        <f t="shared" si="55"/>
        <v>558.2216667</v>
      </c>
      <c r="I309" s="18">
        <f t="shared" si="56"/>
        <v>6698.66</v>
      </c>
      <c r="J309" s="22">
        <v>1000.0</v>
      </c>
    </row>
    <row r="310" ht="15.75" customHeight="1">
      <c r="A310" s="15">
        <v>25.0</v>
      </c>
      <c r="B310" s="16" t="s">
        <v>255</v>
      </c>
      <c r="C310" s="16">
        <v>4.0</v>
      </c>
      <c r="D310" s="16">
        <v>48.0</v>
      </c>
      <c r="E310" s="17">
        <v>12480.0</v>
      </c>
      <c r="F310" s="18">
        <f t="shared" si="53"/>
        <v>260</v>
      </c>
      <c r="G310" s="18">
        <f t="shared" si="54"/>
        <v>88.4</v>
      </c>
      <c r="H310" s="17">
        <f t="shared" si="55"/>
        <v>348.4</v>
      </c>
      <c r="I310" s="18">
        <f t="shared" si="56"/>
        <v>16723.2</v>
      </c>
      <c r="J310" s="22">
        <v>500.0</v>
      </c>
    </row>
    <row r="311" ht="15.75" customHeight="1">
      <c r="A311" s="15">
        <v>26.0</v>
      </c>
      <c r="B311" s="16" t="s">
        <v>256</v>
      </c>
      <c r="C311" s="16">
        <v>1.0</v>
      </c>
      <c r="D311" s="16">
        <v>6.0</v>
      </c>
      <c r="E311" s="17">
        <v>3500.0</v>
      </c>
      <c r="F311" s="18">
        <f t="shared" si="53"/>
        <v>583.3333333</v>
      </c>
      <c r="G311" s="18">
        <f t="shared" si="54"/>
        <v>198.3333333</v>
      </c>
      <c r="H311" s="17">
        <f t="shared" si="55"/>
        <v>781.6666667</v>
      </c>
      <c r="I311" s="18">
        <f t="shared" si="56"/>
        <v>4690</v>
      </c>
      <c r="J311" s="17">
        <v>1000.0</v>
      </c>
    </row>
    <row r="312" ht="15.75" customHeight="1">
      <c r="A312" s="15">
        <v>27.0</v>
      </c>
      <c r="B312" s="16" t="s">
        <v>257</v>
      </c>
      <c r="C312" s="16">
        <v>1.0</v>
      </c>
      <c r="D312" s="16">
        <v>12.0</v>
      </c>
      <c r="E312" s="17">
        <v>10800.0</v>
      </c>
      <c r="F312" s="18">
        <f t="shared" si="53"/>
        <v>900</v>
      </c>
      <c r="G312" s="18">
        <f t="shared" si="54"/>
        <v>306</v>
      </c>
      <c r="H312" s="17">
        <f t="shared" si="55"/>
        <v>1206</v>
      </c>
      <c r="I312" s="18">
        <f t="shared" si="56"/>
        <v>14472</v>
      </c>
      <c r="J312" s="22">
        <v>1300.0</v>
      </c>
    </row>
    <row r="313" ht="15.75" customHeight="1">
      <c r="A313" s="15">
        <v>28.0</v>
      </c>
      <c r="B313" s="16" t="s">
        <v>258</v>
      </c>
      <c r="C313" s="16">
        <v>1.0</v>
      </c>
      <c r="D313" s="16">
        <v>12.0</v>
      </c>
      <c r="E313" s="17">
        <v>3700.0</v>
      </c>
      <c r="F313" s="18">
        <f t="shared" si="53"/>
        <v>308.3333333</v>
      </c>
      <c r="G313" s="18">
        <f t="shared" si="54"/>
        <v>104.8333333</v>
      </c>
      <c r="H313" s="17">
        <f t="shared" si="55"/>
        <v>413.1666667</v>
      </c>
      <c r="I313" s="18">
        <f t="shared" si="56"/>
        <v>4958</v>
      </c>
      <c r="J313" s="23">
        <v>600.0</v>
      </c>
    </row>
    <row r="314" ht="15.75" customHeight="1">
      <c r="A314" s="15">
        <v>29.0</v>
      </c>
      <c r="B314" s="16" t="s">
        <v>137</v>
      </c>
      <c r="C314" s="16">
        <v>7.0</v>
      </c>
      <c r="D314" s="16">
        <v>84.0</v>
      </c>
      <c r="E314" s="17">
        <v>16800.0</v>
      </c>
      <c r="F314" s="18">
        <f t="shared" si="53"/>
        <v>200</v>
      </c>
      <c r="G314" s="18">
        <f t="shared" si="54"/>
        <v>68</v>
      </c>
      <c r="H314" s="17">
        <f t="shared" si="55"/>
        <v>268</v>
      </c>
      <c r="I314" s="18">
        <f t="shared" si="56"/>
        <v>22512</v>
      </c>
      <c r="J314" s="22">
        <v>300.0</v>
      </c>
    </row>
    <row r="315" ht="15.75" customHeight="1">
      <c r="A315" s="15">
        <v>30.0</v>
      </c>
      <c r="B315" s="16" t="s">
        <v>94</v>
      </c>
      <c r="C315" s="16">
        <v>6.0</v>
      </c>
      <c r="D315" s="16">
        <v>180.0</v>
      </c>
      <c r="E315" s="17">
        <v>18900.0</v>
      </c>
      <c r="F315" s="18">
        <f t="shared" si="53"/>
        <v>105</v>
      </c>
      <c r="G315" s="18">
        <f t="shared" si="54"/>
        <v>35.7</v>
      </c>
      <c r="H315" s="17">
        <f t="shared" si="55"/>
        <v>140.7</v>
      </c>
      <c r="I315" s="18">
        <f t="shared" si="56"/>
        <v>25326</v>
      </c>
      <c r="J315" s="22">
        <v>150.0</v>
      </c>
    </row>
    <row r="316" ht="15.75" customHeight="1">
      <c r="A316" s="15">
        <v>31.0</v>
      </c>
      <c r="B316" s="16" t="s">
        <v>259</v>
      </c>
      <c r="C316" s="16">
        <v>2.0</v>
      </c>
      <c r="D316" s="16">
        <v>24.0</v>
      </c>
      <c r="E316" s="17">
        <v>10000.0</v>
      </c>
      <c r="F316" s="18">
        <f t="shared" si="53"/>
        <v>416.6666667</v>
      </c>
      <c r="G316" s="18">
        <f t="shared" si="54"/>
        <v>141.6666667</v>
      </c>
      <c r="H316" s="17">
        <f t="shared" si="55"/>
        <v>558.3333333</v>
      </c>
      <c r="I316" s="18">
        <f t="shared" si="56"/>
        <v>13400</v>
      </c>
      <c r="J316" s="22">
        <v>600.0</v>
      </c>
    </row>
    <row r="317" ht="15.75" customHeight="1">
      <c r="A317" s="15">
        <v>32.0</v>
      </c>
      <c r="B317" s="16" t="s">
        <v>260</v>
      </c>
      <c r="C317" s="16">
        <v>1.0</v>
      </c>
      <c r="D317" s="16">
        <v>10.0</v>
      </c>
      <c r="E317" s="17">
        <v>7000.0</v>
      </c>
      <c r="F317" s="18">
        <f t="shared" si="53"/>
        <v>700</v>
      </c>
      <c r="G317" s="18">
        <f t="shared" si="54"/>
        <v>238</v>
      </c>
      <c r="H317" s="17">
        <f t="shared" si="55"/>
        <v>938</v>
      </c>
      <c r="I317" s="18">
        <f t="shared" si="56"/>
        <v>9380</v>
      </c>
      <c r="J317" s="22">
        <v>1000.0</v>
      </c>
    </row>
    <row r="318" ht="15.75" customHeight="1">
      <c r="A318" s="15">
        <v>33.0</v>
      </c>
      <c r="B318" s="16" t="s">
        <v>195</v>
      </c>
      <c r="C318" s="16">
        <v>2.0</v>
      </c>
      <c r="D318" s="16">
        <v>24.0</v>
      </c>
      <c r="E318" s="17">
        <v>4600.0</v>
      </c>
      <c r="F318" s="18">
        <f t="shared" si="53"/>
        <v>191.6666667</v>
      </c>
      <c r="G318" s="18">
        <f t="shared" si="54"/>
        <v>65.16666667</v>
      </c>
      <c r="H318" s="17">
        <f t="shared" si="55"/>
        <v>256.8333333</v>
      </c>
      <c r="I318" s="18">
        <f t="shared" si="56"/>
        <v>6164</v>
      </c>
      <c r="J318" s="22">
        <v>300.0</v>
      </c>
    </row>
    <row r="319" ht="15.75" customHeight="1">
      <c r="A319" s="15">
        <v>34.0</v>
      </c>
      <c r="B319" s="16" t="s">
        <v>261</v>
      </c>
      <c r="C319" s="16">
        <v>1.0</v>
      </c>
      <c r="D319" s="16">
        <v>26.0</v>
      </c>
      <c r="E319" s="17">
        <v>15500.0</v>
      </c>
      <c r="F319" s="18">
        <f t="shared" si="53"/>
        <v>596.1538462</v>
      </c>
      <c r="G319" s="18">
        <f t="shared" si="54"/>
        <v>202.6923077</v>
      </c>
      <c r="H319" s="17">
        <f t="shared" si="55"/>
        <v>798.8461538</v>
      </c>
      <c r="I319" s="18">
        <f t="shared" si="56"/>
        <v>20770</v>
      </c>
      <c r="J319" s="23">
        <v>750.0</v>
      </c>
    </row>
    <row r="320" ht="15.75" customHeight="1">
      <c r="A320" s="15">
        <v>35.0</v>
      </c>
      <c r="B320" s="16" t="s">
        <v>262</v>
      </c>
      <c r="C320" s="16">
        <v>1.0</v>
      </c>
      <c r="D320" s="16">
        <v>12.0</v>
      </c>
      <c r="E320" s="17">
        <v>5000.0</v>
      </c>
      <c r="F320" s="18">
        <f t="shared" si="53"/>
        <v>416.6666667</v>
      </c>
      <c r="G320" s="18">
        <f t="shared" si="54"/>
        <v>141.6666667</v>
      </c>
      <c r="H320" s="17">
        <f t="shared" si="55"/>
        <v>558.3333333</v>
      </c>
      <c r="I320" s="18">
        <f t="shared" si="56"/>
        <v>6700</v>
      </c>
      <c r="J320" s="22">
        <v>600.0</v>
      </c>
    </row>
    <row r="321" ht="15.75" customHeight="1">
      <c r="A321" s="15">
        <v>36.0</v>
      </c>
      <c r="B321" s="16" t="s">
        <v>263</v>
      </c>
      <c r="C321" s="16">
        <v>1.0</v>
      </c>
      <c r="D321" s="16">
        <v>12.0</v>
      </c>
      <c r="E321" s="17">
        <v>4700.0</v>
      </c>
      <c r="F321" s="18">
        <f t="shared" si="53"/>
        <v>391.6666667</v>
      </c>
      <c r="G321" s="18">
        <f t="shared" si="54"/>
        <v>133.1666667</v>
      </c>
      <c r="H321" s="17">
        <f t="shared" si="55"/>
        <v>524.8333333</v>
      </c>
      <c r="I321" s="18">
        <f t="shared" si="56"/>
        <v>6298</v>
      </c>
      <c r="J321" s="22">
        <v>650.0</v>
      </c>
    </row>
    <row r="322" ht="15.75" customHeight="1">
      <c r="A322" s="15">
        <v>37.0</v>
      </c>
      <c r="B322" s="16" t="s">
        <v>264</v>
      </c>
      <c r="C322" s="16">
        <v>1.0</v>
      </c>
      <c r="D322" s="16">
        <v>150.0</v>
      </c>
      <c r="E322" s="17">
        <v>6300.0</v>
      </c>
      <c r="F322" s="18">
        <f t="shared" si="53"/>
        <v>42</v>
      </c>
      <c r="G322" s="18">
        <f t="shared" si="54"/>
        <v>14.28</v>
      </c>
      <c r="H322" s="17">
        <f t="shared" si="55"/>
        <v>56.28</v>
      </c>
      <c r="I322" s="18">
        <f t="shared" si="56"/>
        <v>8442</v>
      </c>
      <c r="J322" s="22">
        <v>60.0</v>
      </c>
    </row>
    <row r="323" ht="15.75" customHeight="1">
      <c r="A323" s="15">
        <v>38.0</v>
      </c>
      <c r="B323" s="16" t="s">
        <v>265</v>
      </c>
      <c r="C323" s="16">
        <v>1.0</v>
      </c>
      <c r="D323" s="16">
        <v>150.0</v>
      </c>
      <c r="E323" s="17">
        <v>6300.0</v>
      </c>
      <c r="F323" s="18">
        <f t="shared" si="53"/>
        <v>42</v>
      </c>
      <c r="G323" s="18">
        <f t="shared" si="54"/>
        <v>14.28</v>
      </c>
      <c r="H323" s="17">
        <f t="shared" si="55"/>
        <v>56.28</v>
      </c>
      <c r="I323" s="18">
        <f t="shared" si="56"/>
        <v>8442</v>
      </c>
      <c r="J323" s="22">
        <v>60.0</v>
      </c>
    </row>
    <row r="324" ht="15.75" customHeight="1">
      <c r="A324" s="15">
        <v>39.0</v>
      </c>
      <c r="B324" s="16" t="s">
        <v>266</v>
      </c>
      <c r="C324" s="16">
        <v>4.0</v>
      </c>
      <c r="D324" s="16">
        <v>48.0</v>
      </c>
      <c r="E324" s="17">
        <v>22000.0</v>
      </c>
      <c r="F324" s="18">
        <f t="shared" si="53"/>
        <v>458.3333333</v>
      </c>
      <c r="G324" s="18">
        <f t="shared" si="54"/>
        <v>155.8333333</v>
      </c>
      <c r="H324" s="17">
        <f t="shared" si="55"/>
        <v>614.1666667</v>
      </c>
      <c r="I324" s="18">
        <f t="shared" si="56"/>
        <v>29480</v>
      </c>
      <c r="J324" s="22">
        <v>650.0</v>
      </c>
    </row>
    <row r="325" ht="15.75" customHeight="1">
      <c r="A325" s="15">
        <v>40.0</v>
      </c>
      <c r="B325" s="16" t="s">
        <v>267</v>
      </c>
      <c r="C325" s="16">
        <v>4.0</v>
      </c>
      <c r="D325" s="16">
        <v>48.0</v>
      </c>
      <c r="E325" s="17">
        <v>20800.0</v>
      </c>
      <c r="F325" s="18">
        <f t="shared" si="53"/>
        <v>433.3333333</v>
      </c>
      <c r="G325" s="18">
        <f t="shared" si="54"/>
        <v>147.3333333</v>
      </c>
      <c r="H325" s="17">
        <f t="shared" si="55"/>
        <v>580.6666667</v>
      </c>
      <c r="I325" s="18">
        <f t="shared" si="56"/>
        <v>27872</v>
      </c>
      <c r="J325" s="22">
        <v>650.0</v>
      </c>
    </row>
    <row r="326" ht="15.75" customHeight="1">
      <c r="A326" s="15">
        <v>41.0</v>
      </c>
      <c r="B326" s="16" t="s">
        <v>268</v>
      </c>
      <c r="C326" s="16">
        <v>5.0</v>
      </c>
      <c r="D326" s="16">
        <v>100.0</v>
      </c>
      <c r="E326" s="17">
        <v>37500.0</v>
      </c>
      <c r="F326" s="18">
        <f t="shared" si="53"/>
        <v>375</v>
      </c>
      <c r="G326" s="18">
        <f t="shared" si="54"/>
        <v>127.5</v>
      </c>
      <c r="H326" s="17">
        <f t="shared" si="55"/>
        <v>502.5</v>
      </c>
      <c r="I326" s="18">
        <f t="shared" si="56"/>
        <v>50250</v>
      </c>
      <c r="J326" s="22">
        <v>600.0</v>
      </c>
    </row>
    <row r="327" ht="15.75" customHeight="1">
      <c r="A327" s="15">
        <v>42.0</v>
      </c>
      <c r="B327" s="16" t="s">
        <v>140</v>
      </c>
      <c r="C327" s="16">
        <v>2.0</v>
      </c>
      <c r="D327" s="16">
        <v>40.0</v>
      </c>
      <c r="E327" s="17">
        <v>10200.0</v>
      </c>
      <c r="F327" s="18">
        <f t="shared" si="53"/>
        <v>255</v>
      </c>
      <c r="G327" s="18">
        <f t="shared" si="54"/>
        <v>86.7</v>
      </c>
      <c r="H327" s="17">
        <f t="shared" si="55"/>
        <v>341.7</v>
      </c>
      <c r="I327" s="18">
        <f t="shared" si="56"/>
        <v>13668</v>
      </c>
      <c r="J327" s="22">
        <v>400.0</v>
      </c>
    </row>
    <row r="328" ht="15.75" customHeight="1">
      <c r="A328" s="15">
        <v>43.0</v>
      </c>
      <c r="B328" s="16" t="s">
        <v>269</v>
      </c>
      <c r="C328" s="16">
        <v>1.0</v>
      </c>
      <c r="D328" s="16">
        <v>48.0</v>
      </c>
      <c r="E328" s="17">
        <v>3800.0</v>
      </c>
      <c r="F328" s="18">
        <f t="shared" si="53"/>
        <v>79.16666667</v>
      </c>
      <c r="G328" s="18">
        <f t="shared" si="54"/>
        <v>26.91666667</v>
      </c>
      <c r="H328" s="17">
        <f t="shared" si="55"/>
        <v>106.0833333</v>
      </c>
      <c r="I328" s="18">
        <f t="shared" si="56"/>
        <v>5092</v>
      </c>
      <c r="J328" s="22">
        <v>150.0</v>
      </c>
    </row>
    <row r="329" ht="15.75" customHeight="1">
      <c r="A329" s="15">
        <v>44.0</v>
      </c>
      <c r="B329" s="16" t="s">
        <v>270</v>
      </c>
      <c r="C329" s="16">
        <v>2.0</v>
      </c>
      <c r="D329" s="16">
        <v>100.0</v>
      </c>
      <c r="E329" s="17">
        <v>6600.0</v>
      </c>
      <c r="F329" s="18">
        <f t="shared" si="53"/>
        <v>66</v>
      </c>
      <c r="G329" s="18">
        <f t="shared" si="54"/>
        <v>22.44</v>
      </c>
      <c r="H329" s="17">
        <f t="shared" si="55"/>
        <v>88.44</v>
      </c>
      <c r="I329" s="18">
        <f t="shared" si="56"/>
        <v>8844</v>
      </c>
      <c r="J329" s="22">
        <v>100.0</v>
      </c>
    </row>
    <row r="330" ht="15.75" customHeight="1">
      <c r="A330" s="15">
        <v>45.0</v>
      </c>
      <c r="B330" s="16" t="s">
        <v>271</v>
      </c>
      <c r="C330" s="16">
        <v>1.0</v>
      </c>
      <c r="D330" s="16">
        <v>12.0</v>
      </c>
      <c r="E330" s="17">
        <v>7500.0</v>
      </c>
      <c r="F330" s="18">
        <f t="shared" si="53"/>
        <v>625</v>
      </c>
      <c r="G330" s="18">
        <f t="shared" si="54"/>
        <v>212.5</v>
      </c>
      <c r="H330" s="17">
        <f t="shared" si="55"/>
        <v>837.5</v>
      </c>
      <c r="I330" s="18">
        <f t="shared" si="56"/>
        <v>10050</v>
      </c>
      <c r="J330" s="23">
        <v>1200.0</v>
      </c>
    </row>
    <row r="331" ht="15.75" customHeight="1">
      <c r="A331" s="15">
        <v>46.0</v>
      </c>
      <c r="B331" s="16" t="s">
        <v>272</v>
      </c>
      <c r="C331" s="16">
        <v>4.0</v>
      </c>
      <c r="D331" s="16">
        <v>20.0</v>
      </c>
      <c r="E331" s="17">
        <v>7600.0</v>
      </c>
      <c r="F331" s="18">
        <f t="shared" si="53"/>
        <v>380</v>
      </c>
      <c r="G331" s="18">
        <f t="shared" si="54"/>
        <v>129.2</v>
      </c>
      <c r="H331" s="17">
        <f t="shared" si="55"/>
        <v>509.2</v>
      </c>
      <c r="I331" s="18">
        <f t="shared" si="56"/>
        <v>10184</v>
      </c>
      <c r="J331" s="22">
        <v>650.0</v>
      </c>
    </row>
    <row r="332" ht="15.75" customHeight="1">
      <c r="A332" s="15">
        <v>47.0</v>
      </c>
      <c r="B332" s="16" t="s">
        <v>273</v>
      </c>
      <c r="C332" s="16">
        <v>1.0</v>
      </c>
      <c r="D332" s="16">
        <v>12.0</v>
      </c>
      <c r="E332" s="17">
        <v>24000.0</v>
      </c>
      <c r="F332" s="18">
        <f t="shared" si="53"/>
        <v>2000</v>
      </c>
      <c r="G332" s="18">
        <f t="shared" si="54"/>
        <v>680</v>
      </c>
      <c r="H332" s="17">
        <f t="shared" si="55"/>
        <v>2680</v>
      </c>
      <c r="I332" s="18">
        <f t="shared" si="56"/>
        <v>32160</v>
      </c>
      <c r="J332" s="22">
        <v>3100.0</v>
      </c>
    </row>
    <row r="333" ht="15.75" customHeight="1">
      <c r="A333" s="15">
        <v>48.0</v>
      </c>
      <c r="B333" s="16" t="s">
        <v>274</v>
      </c>
      <c r="C333" s="16">
        <v>1.0</v>
      </c>
      <c r="D333" s="16">
        <v>10.0</v>
      </c>
      <c r="E333" s="17">
        <v>4150.0</v>
      </c>
      <c r="F333" s="18">
        <f t="shared" si="53"/>
        <v>415</v>
      </c>
      <c r="G333" s="18">
        <f t="shared" si="54"/>
        <v>141.1</v>
      </c>
      <c r="H333" s="17">
        <f t="shared" si="55"/>
        <v>556.1</v>
      </c>
      <c r="I333" s="18">
        <f t="shared" si="56"/>
        <v>5561</v>
      </c>
      <c r="J333" s="22">
        <v>600.0</v>
      </c>
    </row>
    <row r="334" ht="15.75" customHeight="1">
      <c r="A334" s="15">
        <v>49.0</v>
      </c>
      <c r="B334" s="16" t="s">
        <v>275</v>
      </c>
      <c r="C334" s="16">
        <v>1.0</v>
      </c>
      <c r="D334" s="16">
        <v>24.0</v>
      </c>
      <c r="E334" s="17">
        <v>8850.0</v>
      </c>
      <c r="F334" s="18">
        <f t="shared" si="53"/>
        <v>368.75</v>
      </c>
      <c r="G334" s="18">
        <f t="shared" si="54"/>
        <v>125.375</v>
      </c>
      <c r="H334" s="17">
        <f t="shared" si="55"/>
        <v>494.125</v>
      </c>
      <c r="I334" s="18">
        <f t="shared" si="56"/>
        <v>11859</v>
      </c>
      <c r="J334" s="22">
        <v>600.0</v>
      </c>
    </row>
    <row r="335" ht="15.75" customHeight="1">
      <c r="A335" s="15">
        <v>50.0</v>
      </c>
      <c r="B335" s="16" t="s">
        <v>276</v>
      </c>
      <c r="C335" s="16">
        <v>1.0</v>
      </c>
      <c r="D335" s="16">
        <v>48.0</v>
      </c>
      <c r="E335" s="17">
        <v>5650.0</v>
      </c>
      <c r="F335" s="18">
        <f t="shared" si="53"/>
        <v>117.7083333</v>
      </c>
      <c r="G335" s="18">
        <f t="shared" si="54"/>
        <v>40.02083333</v>
      </c>
      <c r="H335" s="17">
        <f t="shared" si="55"/>
        <v>157.7291667</v>
      </c>
      <c r="I335" s="18">
        <f t="shared" si="56"/>
        <v>7571</v>
      </c>
      <c r="J335" s="22">
        <v>250.0</v>
      </c>
    </row>
    <row r="336" ht="15.75" customHeight="1">
      <c r="A336" s="15">
        <v>51.0</v>
      </c>
      <c r="B336" s="16" t="s">
        <v>93</v>
      </c>
      <c r="C336" s="16">
        <v>4.0</v>
      </c>
      <c r="D336" s="16">
        <v>200.0</v>
      </c>
      <c r="E336" s="17">
        <v>16000.0</v>
      </c>
      <c r="F336" s="18">
        <f t="shared" si="53"/>
        <v>80</v>
      </c>
      <c r="G336" s="18">
        <f t="shared" si="54"/>
        <v>27.2</v>
      </c>
      <c r="H336" s="17">
        <f t="shared" si="55"/>
        <v>107.2</v>
      </c>
      <c r="I336" s="18">
        <f t="shared" si="56"/>
        <v>21440</v>
      </c>
      <c r="J336" s="22">
        <v>120.0</v>
      </c>
    </row>
    <row r="337" ht="15.75" customHeight="1">
      <c r="A337" s="15">
        <v>52.0</v>
      </c>
      <c r="B337" s="16" t="s">
        <v>277</v>
      </c>
      <c r="C337" s="16">
        <v>1.0</v>
      </c>
      <c r="D337" s="16">
        <v>6.0</v>
      </c>
      <c r="E337" s="17">
        <v>5150.0</v>
      </c>
      <c r="F337" s="18">
        <f t="shared" si="53"/>
        <v>858.3333333</v>
      </c>
      <c r="G337" s="18">
        <f t="shared" si="54"/>
        <v>291.8333333</v>
      </c>
      <c r="H337" s="17">
        <f t="shared" si="55"/>
        <v>1150.166667</v>
      </c>
      <c r="I337" s="18">
        <f t="shared" si="56"/>
        <v>6901</v>
      </c>
      <c r="J337" s="22">
        <v>1500.0</v>
      </c>
    </row>
    <row r="338" ht="15.75" customHeight="1">
      <c r="A338" s="15">
        <v>53.0</v>
      </c>
      <c r="B338" s="16" t="s">
        <v>278</v>
      </c>
      <c r="C338" s="16">
        <v>5.0</v>
      </c>
      <c r="D338" s="21">
        <v>30.0</v>
      </c>
      <c r="E338" s="17">
        <v>10500.0</v>
      </c>
      <c r="F338" s="18">
        <f t="shared" si="53"/>
        <v>350</v>
      </c>
      <c r="G338" s="18">
        <f t="shared" si="54"/>
        <v>119</v>
      </c>
      <c r="H338" s="17">
        <f t="shared" si="55"/>
        <v>469</v>
      </c>
      <c r="I338" s="18">
        <f t="shared" si="56"/>
        <v>14070</v>
      </c>
      <c r="J338" s="22">
        <v>600.0</v>
      </c>
    </row>
    <row r="339" ht="15.75" customHeight="1">
      <c r="A339" s="15">
        <v>54.0</v>
      </c>
      <c r="B339" s="16" t="s">
        <v>279</v>
      </c>
      <c r="C339" s="16">
        <v>2.0</v>
      </c>
      <c r="D339" s="16">
        <v>48.0</v>
      </c>
      <c r="E339" s="17">
        <v>17600.0</v>
      </c>
      <c r="F339" s="18">
        <f t="shared" si="53"/>
        <v>366.6666667</v>
      </c>
      <c r="G339" s="18">
        <f t="shared" si="54"/>
        <v>124.6666667</v>
      </c>
      <c r="H339" s="17">
        <f t="shared" si="55"/>
        <v>491.3333333</v>
      </c>
      <c r="I339" s="18">
        <f t="shared" si="56"/>
        <v>23584</v>
      </c>
      <c r="J339" s="22">
        <v>600.0</v>
      </c>
    </row>
    <row r="340" ht="15.75" customHeight="1">
      <c r="A340" s="15">
        <v>55.0</v>
      </c>
      <c r="B340" s="16" t="s">
        <v>139</v>
      </c>
      <c r="C340" s="16">
        <v>2.0</v>
      </c>
      <c r="D340" s="16">
        <v>52.0</v>
      </c>
      <c r="E340" s="17">
        <v>37800.0</v>
      </c>
      <c r="F340" s="18">
        <f t="shared" si="53"/>
        <v>726.9230769</v>
      </c>
      <c r="G340" s="18">
        <f t="shared" si="54"/>
        <v>247.1538462</v>
      </c>
      <c r="H340" s="17">
        <f t="shared" si="55"/>
        <v>974.0769231</v>
      </c>
      <c r="I340" s="18">
        <f t="shared" si="56"/>
        <v>50652</v>
      </c>
      <c r="J340" s="22">
        <v>1100.0</v>
      </c>
    </row>
    <row r="341" ht="15.75" customHeight="1">
      <c r="A341" s="15">
        <v>56.0</v>
      </c>
      <c r="B341" s="16" t="s">
        <v>280</v>
      </c>
      <c r="C341" s="16">
        <v>1.0</v>
      </c>
      <c r="D341" s="16">
        <v>24.0</v>
      </c>
      <c r="E341" s="17">
        <v>4500.0</v>
      </c>
      <c r="F341" s="18">
        <f t="shared" si="53"/>
        <v>187.5</v>
      </c>
      <c r="G341" s="18">
        <f t="shared" si="54"/>
        <v>63.75</v>
      </c>
      <c r="H341" s="17">
        <f t="shared" si="55"/>
        <v>251.25</v>
      </c>
      <c r="I341" s="18">
        <f t="shared" si="56"/>
        <v>6030</v>
      </c>
      <c r="J341" s="22">
        <v>260.0</v>
      </c>
    </row>
    <row r="342" ht="15.75" customHeight="1">
      <c r="A342" s="15">
        <v>57.0</v>
      </c>
      <c r="B342" s="16" t="s">
        <v>144</v>
      </c>
      <c r="C342" s="16">
        <v>5.0</v>
      </c>
      <c r="D342" s="16">
        <v>135.0</v>
      </c>
      <c r="E342" s="17">
        <v>18250.0</v>
      </c>
      <c r="F342" s="18">
        <f t="shared" si="53"/>
        <v>135.1851852</v>
      </c>
      <c r="G342" s="18">
        <f t="shared" si="54"/>
        <v>45.96296296</v>
      </c>
      <c r="H342" s="17">
        <f t="shared" si="55"/>
        <v>181.1481481</v>
      </c>
      <c r="I342" s="18">
        <f t="shared" si="56"/>
        <v>24455</v>
      </c>
      <c r="J342" s="22">
        <v>200.0</v>
      </c>
    </row>
    <row r="343" ht="15.75" customHeight="1">
      <c r="A343" s="15">
        <v>58.0</v>
      </c>
      <c r="B343" s="16" t="s">
        <v>281</v>
      </c>
      <c r="C343" s="16">
        <v>22.0</v>
      </c>
      <c r="D343" s="16">
        <v>22.0</v>
      </c>
      <c r="E343" s="17">
        <v>2000.0</v>
      </c>
      <c r="F343" s="18">
        <f t="shared" si="53"/>
        <v>90.90909091</v>
      </c>
      <c r="G343" s="18">
        <f t="shared" si="54"/>
        <v>30.90909091</v>
      </c>
      <c r="H343" s="17">
        <f t="shared" si="55"/>
        <v>121.8181818</v>
      </c>
      <c r="I343" s="18">
        <f t="shared" si="56"/>
        <v>2680</v>
      </c>
      <c r="J343" s="22">
        <v>100.0</v>
      </c>
    </row>
    <row r="344" ht="15.75" customHeight="1">
      <c r="A344" s="15">
        <v>59.0</v>
      </c>
      <c r="B344" s="16" t="s">
        <v>282</v>
      </c>
      <c r="C344" s="16">
        <v>40.0</v>
      </c>
      <c r="D344" s="16">
        <v>40.0</v>
      </c>
      <c r="E344" s="17">
        <v>4000.0</v>
      </c>
      <c r="F344" s="18">
        <f t="shared" si="53"/>
        <v>100</v>
      </c>
      <c r="G344" s="18">
        <f t="shared" si="54"/>
        <v>34</v>
      </c>
      <c r="H344" s="17">
        <f t="shared" si="55"/>
        <v>134</v>
      </c>
      <c r="I344" s="18">
        <f t="shared" si="56"/>
        <v>5360</v>
      </c>
      <c r="J344" s="22">
        <v>200.0</v>
      </c>
    </row>
    <row r="345" ht="15.75" customHeight="1">
      <c r="A345" s="15">
        <v>60.0</v>
      </c>
      <c r="B345" s="16" t="s">
        <v>283</v>
      </c>
      <c r="C345" s="16">
        <v>11.0</v>
      </c>
      <c r="D345" s="16">
        <v>11.0</v>
      </c>
      <c r="E345" s="17">
        <v>9000.0</v>
      </c>
      <c r="F345" s="18">
        <f t="shared" si="53"/>
        <v>818.1818182</v>
      </c>
      <c r="G345" s="18">
        <f t="shared" si="54"/>
        <v>278.1818182</v>
      </c>
      <c r="H345" s="17">
        <f t="shared" si="55"/>
        <v>1096.363636</v>
      </c>
      <c r="I345" s="18">
        <f t="shared" si="56"/>
        <v>12060</v>
      </c>
      <c r="J345" s="22">
        <v>1250.0</v>
      </c>
    </row>
    <row r="346" ht="15.75" customHeight="1">
      <c r="A346" s="15">
        <v>61.0</v>
      </c>
      <c r="B346" s="16" t="s">
        <v>284</v>
      </c>
      <c r="C346" s="16">
        <v>1.0</v>
      </c>
      <c r="D346" s="16">
        <v>19.0</v>
      </c>
      <c r="E346" s="17">
        <v>5000.0</v>
      </c>
      <c r="F346" s="18">
        <f t="shared" si="53"/>
        <v>263.1578947</v>
      </c>
      <c r="G346" s="18">
        <f t="shared" si="54"/>
        <v>89.47368421</v>
      </c>
      <c r="H346" s="17">
        <f t="shared" si="55"/>
        <v>352.6315789</v>
      </c>
      <c r="I346" s="18">
        <f t="shared" si="56"/>
        <v>6700</v>
      </c>
      <c r="J346" s="22">
        <v>400.0</v>
      </c>
    </row>
    <row r="347" ht="15.75" customHeight="1">
      <c r="A347" s="15">
        <v>62.0</v>
      </c>
      <c r="B347" s="16" t="s">
        <v>285</v>
      </c>
      <c r="C347" s="16">
        <v>2.0</v>
      </c>
      <c r="D347" s="16">
        <v>20.0</v>
      </c>
      <c r="E347" s="17">
        <v>9000.0</v>
      </c>
      <c r="F347" s="18">
        <f t="shared" si="53"/>
        <v>450</v>
      </c>
      <c r="G347" s="18">
        <f t="shared" si="54"/>
        <v>153</v>
      </c>
      <c r="H347" s="17">
        <f t="shared" si="55"/>
        <v>603</v>
      </c>
      <c r="I347" s="18">
        <f t="shared" si="56"/>
        <v>12060</v>
      </c>
      <c r="J347" s="22">
        <v>700.0</v>
      </c>
    </row>
    <row r="348" ht="15.75" customHeight="1">
      <c r="A348" s="15">
        <v>63.0</v>
      </c>
      <c r="B348" s="16" t="s">
        <v>154</v>
      </c>
      <c r="C348" s="16">
        <v>2.0</v>
      </c>
      <c r="D348" s="16">
        <v>20.0</v>
      </c>
      <c r="E348" s="17">
        <v>4000.0</v>
      </c>
      <c r="F348" s="18">
        <f t="shared" si="53"/>
        <v>200</v>
      </c>
      <c r="G348" s="18">
        <f t="shared" si="54"/>
        <v>68</v>
      </c>
      <c r="H348" s="17">
        <f t="shared" si="55"/>
        <v>268</v>
      </c>
      <c r="I348" s="18">
        <f t="shared" si="56"/>
        <v>5360</v>
      </c>
      <c r="J348" s="22">
        <v>500.0</v>
      </c>
    </row>
    <row r="349" ht="15.75" customHeight="1">
      <c r="A349" s="15">
        <v>64.0</v>
      </c>
      <c r="B349" s="16" t="s">
        <v>286</v>
      </c>
      <c r="C349" s="16">
        <v>1.0</v>
      </c>
      <c r="D349" s="16">
        <v>36.0</v>
      </c>
      <c r="E349" s="17">
        <v>2700.0</v>
      </c>
      <c r="F349" s="18">
        <f t="shared" si="53"/>
        <v>75</v>
      </c>
      <c r="G349" s="18">
        <f t="shared" si="54"/>
        <v>25.5</v>
      </c>
      <c r="H349" s="17">
        <f t="shared" si="55"/>
        <v>100.5</v>
      </c>
      <c r="I349" s="18">
        <f t="shared" si="56"/>
        <v>3618</v>
      </c>
      <c r="J349" s="22">
        <v>100.0</v>
      </c>
    </row>
    <row r="350" ht="15.75" customHeight="1">
      <c r="A350" s="15">
        <v>65.0</v>
      </c>
      <c r="B350" s="16" t="s">
        <v>287</v>
      </c>
      <c r="C350" s="16">
        <v>1.0</v>
      </c>
      <c r="D350" s="16">
        <v>50.0</v>
      </c>
      <c r="E350" s="17">
        <v>4000.0</v>
      </c>
      <c r="F350" s="18">
        <f t="shared" si="53"/>
        <v>80</v>
      </c>
      <c r="G350" s="18">
        <f t="shared" si="54"/>
        <v>27.2</v>
      </c>
      <c r="H350" s="17">
        <f t="shared" si="55"/>
        <v>107.2</v>
      </c>
      <c r="I350" s="18">
        <f t="shared" si="56"/>
        <v>5360</v>
      </c>
      <c r="J350" s="22">
        <v>250.0</v>
      </c>
    </row>
    <row r="351" ht="15.75" customHeight="1">
      <c r="A351" s="15">
        <v>66.0</v>
      </c>
      <c r="B351" s="16" t="s">
        <v>288</v>
      </c>
      <c r="C351" s="16">
        <v>2.0</v>
      </c>
      <c r="D351" s="16">
        <v>120.0</v>
      </c>
      <c r="E351" s="17">
        <v>3000.0</v>
      </c>
      <c r="F351" s="18">
        <f t="shared" si="53"/>
        <v>25</v>
      </c>
      <c r="G351" s="18">
        <f t="shared" si="54"/>
        <v>8.5</v>
      </c>
      <c r="H351" s="17">
        <f t="shared" si="55"/>
        <v>33.5</v>
      </c>
      <c r="I351" s="18">
        <f t="shared" si="56"/>
        <v>4020</v>
      </c>
      <c r="J351" s="22">
        <v>50.0</v>
      </c>
    </row>
    <row r="352" ht="15.75" customHeight="1">
      <c r="A352" s="15">
        <v>67.0</v>
      </c>
      <c r="B352" s="16" t="s">
        <v>289</v>
      </c>
      <c r="C352" s="16">
        <v>2.0</v>
      </c>
      <c r="D352" s="16">
        <v>24.0</v>
      </c>
      <c r="E352" s="17">
        <v>5000.0</v>
      </c>
      <c r="F352" s="18">
        <f t="shared" si="53"/>
        <v>208.3333333</v>
      </c>
      <c r="G352" s="18">
        <f t="shared" si="54"/>
        <v>70.83333333</v>
      </c>
      <c r="H352" s="17">
        <f t="shared" si="55"/>
        <v>279.1666667</v>
      </c>
      <c r="I352" s="18">
        <f t="shared" si="56"/>
        <v>6700</v>
      </c>
      <c r="J352" s="22">
        <v>300.0</v>
      </c>
    </row>
    <row r="353" ht="15.75" customHeight="1">
      <c r="A353" s="15">
        <v>68.0</v>
      </c>
      <c r="B353" s="16" t="s">
        <v>290</v>
      </c>
      <c r="C353" s="16">
        <v>4.0</v>
      </c>
      <c r="D353" s="16">
        <v>40.0</v>
      </c>
      <c r="E353" s="17">
        <v>3600.0</v>
      </c>
      <c r="F353" s="18">
        <f t="shared" si="53"/>
        <v>90</v>
      </c>
      <c r="G353" s="18">
        <f t="shared" si="54"/>
        <v>30.6</v>
      </c>
      <c r="H353" s="17">
        <f t="shared" si="55"/>
        <v>120.6</v>
      </c>
      <c r="I353" s="18">
        <f t="shared" si="56"/>
        <v>4824</v>
      </c>
      <c r="J353" s="22">
        <v>200.0</v>
      </c>
    </row>
    <row r="354" ht="15.75" customHeight="1">
      <c r="A354" s="15">
        <v>69.0</v>
      </c>
      <c r="B354" s="16" t="s">
        <v>291</v>
      </c>
      <c r="C354" s="16">
        <v>12.0</v>
      </c>
      <c r="D354" s="16">
        <v>12.0</v>
      </c>
      <c r="E354" s="17">
        <v>11000.0</v>
      </c>
      <c r="F354" s="18">
        <f t="shared" si="53"/>
        <v>916.6666667</v>
      </c>
      <c r="G354" s="18">
        <f t="shared" si="54"/>
        <v>311.6666667</v>
      </c>
      <c r="H354" s="17">
        <f t="shared" si="55"/>
        <v>1228.333333</v>
      </c>
      <c r="I354" s="18">
        <f t="shared" si="56"/>
        <v>14740</v>
      </c>
      <c r="J354" s="22">
        <v>1800.0</v>
      </c>
    </row>
    <row r="355" ht="15.75" customHeight="1">
      <c r="A355" s="15">
        <v>70.0</v>
      </c>
      <c r="B355" s="16" t="s">
        <v>292</v>
      </c>
      <c r="C355" s="16">
        <v>2.0</v>
      </c>
      <c r="D355" s="16">
        <v>20.0</v>
      </c>
      <c r="E355" s="17">
        <v>4000.0</v>
      </c>
      <c r="F355" s="18">
        <f t="shared" si="53"/>
        <v>200</v>
      </c>
      <c r="G355" s="18">
        <f t="shared" si="54"/>
        <v>68</v>
      </c>
      <c r="H355" s="17">
        <f t="shared" si="55"/>
        <v>268</v>
      </c>
      <c r="I355" s="18">
        <f t="shared" si="56"/>
        <v>5360</v>
      </c>
      <c r="J355" s="22">
        <v>500.0</v>
      </c>
    </row>
    <row r="356" ht="15.75" customHeight="1">
      <c r="A356" s="15">
        <v>71.0</v>
      </c>
      <c r="B356" s="16" t="s">
        <v>293</v>
      </c>
      <c r="C356" s="16">
        <v>2.0</v>
      </c>
      <c r="D356" s="16">
        <v>12.0</v>
      </c>
      <c r="E356" s="17">
        <v>15000.0</v>
      </c>
      <c r="F356" s="18">
        <f t="shared" si="53"/>
        <v>1250</v>
      </c>
      <c r="G356" s="18">
        <f t="shared" si="54"/>
        <v>425</v>
      </c>
      <c r="H356" s="17">
        <f t="shared" si="55"/>
        <v>1675</v>
      </c>
      <c r="I356" s="18">
        <f t="shared" si="56"/>
        <v>20100</v>
      </c>
      <c r="J356" s="22">
        <v>2200.0</v>
      </c>
    </row>
    <row r="357" ht="15.75" customHeight="1">
      <c r="A357" s="15"/>
      <c r="B357" s="16" t="s">
        <v>294</v>
      </c>
      <c r="C357" s="16">
        <v>1.0</v>
      </c>
      <c r="D357" s="16">
        <v>6.0</v>
      </c>
      <c r="E357" s="17">
        <v>6000.0</v>
      </c>
      <c r="F357" s="18">
        <f t="shared" si="53"/>
        <v>1000</v>
      </c>
      <c r="G357" s="18">
        <f t="shared" si="54"/>
        <v>340</v>
      </c>
      <c r="H357" s="17">
        <f t="shared" si="55"/>
        <v>1340</v>
      </c>
      <c r="I357" s="18">
        <f t="shared" si="56"/>
        <v>8040</v>
      </c>
      <c r="J357" s="22">
        <v>1900.0</v>
      </c>
    </row>
    <row r="358" ht="15.75" customHeight="1">
      <c r="A358" s="15">
        <v>72.0</v>
      </c>
      <c r="B358" s="16" t="s">
        <v>294</v>
      </c>
      <c r="C358" s="16">
        <v>1.0</v>
      </c>
      <c r="D358" s="16">
        <v>6.0</v>
      </c>
      <c r="E358" s="17">
        <v>8000.0</v>
      </c>
      <c r="F358" s="18">
        <f t="shared" si="53"/>
        <v>1333.333333</v>
      </c>
      <c r="G358" s="18">
        <f t="shared" si="54"/>
        <v>453.3333333</v>
      </c>
      <c r="H358" s="17">
        <f t="shared" si="55"/>
        <v>1786.666667</v>
      </c>
      <c r="I358" s="18">
        <f t="shared" si="56"/>
        <v>10720</v>
      </c>
      <c r="J358" s="22">
        <v>2700.0</v>
      </c>
    </row>
    <row r="359" ht="15.75" customHeight="1">
      <c r="A359" s="15"/>
      <c r="B359" s="16" t="s">
        <v>295</v>
      </c>
      <c r="C359" s="16">
        <v>2.0</v>
      </c>
      <c r="D359" s="16">
        <v>12.0</v>
      </c>
      <c r="E359" s="17">
        <v>17000.0</v>
      </c>
      <c r="F359" s="18">
        <f t="shared" si="53"/>
        <v>1416.666667</v>
      </c>
      <c r="G359" s="18">
        <f t="shared" si="54"/>
        <v>481.6666667</v>
      </c>
      <c r="H359" s="17">
        <f t="shared" si="55"/>
        <v>1898.333333</v>
      </c>
      <c r="I359" s="18">
        <f t="shared" si="56"/>
        <v>22780</v>
      </c>
      <c r="J359" s="22">
        <v>2200.0</v>
      </c>
    </row>
    <row r="360" ht="15.75" customHeight="1">
      <c r="A360" s="15"/>
      <c r="B360" s="16" t="s">
        <v>296</v>
      </c>
      <c r="C360" s="16">
        <v>1.0</v>
      </c>
      <c r="D360" s="16">
        <v>24.0</v>
      </c>
      <c r="E360" s="17">
        <v>11900.0</v>
      </c>
      <c r="F360" s="18">
        <f t="shared" si="53"/>
        <v>495.8333333</v>
      </c>
      <c r="G360" s="18">
        <f t="shared" si="54"/>
        <v>168.5833333</v>
      </c>
      <c r="H360" s="17">
        <f t="shared" si="55"/>
        <v>664.4166667</v>
      </c>
      <c r="I360" s="18">
        <f t="shared" si="56"/>
        <v>15946</v>
      </c>
      <c r="J360" s="22">
        <v>600.0</v>
      </c>
    </row>
    <row r="361" ht="15.75" customHeight="1">
      <c r="A361" s="15"/>
      <c r="B361" s="16" t="s">
        <v>37</v>
      </c>
      <c r="C361" s="16">
        <v>2.0</v>
      </c>
      <c r="D361" s="16">
        <v>48.0</v>
      </c>
      <c r="E361" s="17">
        <v>30400.0</v>
      </c>
      <c r="F361" s="18">
        <f t="shared" si="53"/>
        <v>633.3333333</v>
      </c>
      <c r="G361" s="18">
        <f t="shared" si="54"/>
        <v>215.3333333</v>
      </c>
      <c r="H361" s="17">
        <f t="shared" si="55"/>
        <v>848.6666667</v>
      </c>
      <c r="I361" s="18">
        <f t="shared" si="56"/>
        <v>40736</v>
      </c>
      <c r="J361" s="22">
        <v>1000.0</v>
      </c>
    </row>
    <row r="362" ht="15.75" customHeight="1">
      <c r="A362" s="15"/>
      <c r="B362" s="16" t="s">
        <v>160</v>
      </c>
      <c r="C362" s="16">
        <v>1.0</v>
      </c>
      <c r="D362" s="16">
        <v>24.0</v>
      </c>
      <c r="E362" s="17">
        <v>12800.0</v>
      </c>
      <c r="F362" s="18">
        <f t="shared" si="53"/>
        <v>533.3333333</v>
      </c>
      <c r="G362" s="18">
        <f t="shared" si="54"/>
        <v>181.3333333</v>
      </c>
      <c r="H362" s="17">
        <f t="shared" si="55"/>
        <v>714.6666667</v>
      </c>
      <c r="I362" s="18">
        <f t="shared" si="56"/>
        <v>17152</v>
      </c>
      <c r="J362" s="22">
        <v>750.0</v>
      </c>
    </row>
    <row r="363" ht="15.75" customHeight="1">
      <c r="A363" s="15"/>
      <c r="B363" s="16" t="s">
        <v>297</v>
      </c>
      <c r="C363" s="16">
        <v>1.0</v>
      </c>
      <c r="D363" s="16">
        <v>10.0</v>
      </c>
      <c r="E363" s="17">
        <v>20800.0</v>
      </c>
      <c r="F363" s="18">
        <f t="shared" si="53"/>
        <v>2080</v>
      </c>
      <c r="G363" s="18">
        <f t="shared" si="54"/>
        <v>707.2</v>
      </c>
      <c r="H363" s="17">
        <f t="shared" si="55"/>
        <v>2787.2</v>
      </c>
      <c r="I363" s="18">
        <f t="shared" si="56"/>
        <v>27872</v>
      </c>
      <c r="J363" s="22">
        <v>2800.0</v>
      </c>
    </row>
    <row r="364" ht="15.75" customHeight="1">
      <c r="A364" s="15"/>
      <c r="B364" s="16" t="s">
        <v>298</v>
      </c>
      <c r="C364" s="16">
        <v>1.0</v>
      </c>
      <c r="D364" s="16">
        <v>10.0</v>
      </c>
      <c r="E364" s="17">
        <v>15390.0</v>
      </c>
      <c r="F364" s="18">
        <f t="shared" si="53"/>
        <v>1539</v>
      </c>
      <c r="G364" s="18">
        <f t="shared" si="54"/>
        <v>523.26</v>
      </c>
      <c r="H364" s="17">
        <f t="shared" si="55"/>
        <v>2062.26</v>
      </c>
      <c r="I364" s="18">
        <f t="shared" si="56"/>
        <v>20622.6</v>
      </c>
      <c r="J364" s="22">
        <v>2500.0</v>
      </c>
    </row>
    <row r="365" ht="15.75" customHeight="1">
      <c r="A365" s="15"/>
      <c r="B365" s="16" t="s">
        <v>72</v>
      </c>
      <c r="C365" s="16">
        <v>40.0</v>
      </c>
      <c r="D365" s="16">
        <v>40.0</v>
      </c>
      <c r="E365" s="17">
        <v>22590.0</v>
      </c>
      <c r="F365" s="18">
        <f t="shared" si="53"/>
        <v>564.75</v>
      </c>
      <c r="G365" s="18">
        <f t="shared" si="54"/>
        <v>192.015</v>
      </c>
      <c r="H365" s="17">
        <f t="shared" si="55"/>
        <v>756.765</v>
      </c>
      <c r="I365" s="18">
        <f t="shared" si="56"/>
        <v>30270.6</v>
      </c>
      <c r="J365" s="22">
        <v>1000.0</v>
      </c>
    </row>
    <row r="366" ht="15.75" customHeight="1">
      <c r="A366" s="15"/>
      <c r="B366" s="16" t="s">
        <v>299</v>
      </c>
      <c r="C366" s="16">
        <v>1.0</v>
      </c>
      <c r="D366" s="16">
        <v>40.0</v>
      </c>
      <c r="E366" s="17">
        <v>21890.0</v>
      </c>
      <c r="F366" s="18">
        <f t="shared" si="53"/>
        <v>547.25</v>
      </c>
      <c r="G366" s="18">
        <f t="shared" si="54"/>
        <v>186.065</v>
      </c>
      <c r="H366" s="17">
        <f t="shared" si="55"/>
        <v>733.315</v>
      </c>
      <c r="I366" s="18">
        <f t="shared" si="56"/>
        <v>29332.6</v>
      </c>
      <c r="J366" s="22">
        <v>900.0</v>
      </c>
    </row>
    <row r="367" ht="15.75" customHeight="1">
      <c r="A367" s="15">
        <v>73.0</v>
      </c>
      <c r="B367" s="16" t="s">
        <v>300</v>
      </c>
      <c r="C367" s="16">
        <v>1.0</v>
      </c>
      <c r="D367" s="16">
        <v>12.0</v>
      </c>
      <c r="E367" s="17">
        <v>8000.0</v>
      </c>
      <c r="F367" s="18">
        <f t="shared" si="53"/>
        <v>666.6666667</v>
      </c>
      <c r="G367" s="18">
        <f t="shared" si="54"/>
        <v>226.6666667</v>
      </c>
      <c r="H367" s="17">
        <f t="shared" si="55"/>
        <v>893.3333333</v>
      </c>
      <c r="I367" s="18">
        <f t="shared" si="56"/>
        <v>10720</v>
      </c>
      <c r="J367" s="22">
        <v>1000.0</v>
      </c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</row>
    <row r="369" ht="15.75" customHeight="1">
      <c r="A369" s="3"/>
      <c r="B369" s="10" t="s">
        <v>301</v>
      </c>
      <c r="C369" s="11"/>
      <c r="D369" s="11"/>
      <c r="E369" s="11"/>
      <c r="F369" s="4"/>
      <c r="G369" s="4"/>
      <c r="H369" s="5"/>
      <c r="I369" s="4"/>
      <c r="J369" s="5"/>
    </row>
    <row r="370" ht="15.75" customHeight="1">
      <c r="A370" s="12" t="s">
        <v>2</v>
      </c>
      <c r="B370" s="13" t="s">
        <v>3</v>
      </c>
      <c r="C370" s="13" t="s">
        <v>4</v>
      </c>
      <c r="D370" s="13" t="s">
        <v>5</v>
      </c>
      <c r="E370" s="14" t="s">
        <v>6</v>
      </c>
      <c r="F370" s="14" t="s">
        <v>7</v>
      </c>
      <c r="G370" s="14">
        <v>0.34</v>
      </c>
      <c r="H370" s="14" t="s">
        <v>8</v>
      </c>
      <c r="I370" s="14" t="s">
        <v>9</v>
      </c>
      <c r="J370" s="14" t="s">
        <v>10</v>
      </c>
    </row>
    <row r="371" ht="15.75" customHeight="1">
      <c r="A371" s="15">
        <v>1.0</v>
      </c>
      <c r="B371" s="16" t="s">
        <v>11</v>
      </c>
      <c r="C371" s="16">
        <v>1.0</v>
      </c>
      <c r="D371" s="16">
        <v>400.0</v>
      </c>
      <c r="E371" s="17">
        <v>22000.0</v>
      </c>
      <c r="F371" s="18">
        <f t="shared" ref="F371:F406" si="57">E371/D371</f>
        <v>55</v>
      </c>
      <c r="G371" s="18">
        <f t="shared" ref="G371:G406" si="58">(F371*34)/100</f>
        <v>18.7</v>
      </c>
      <c r="H371" s="17">
        <f t="shared" ref="H371:H406" si="59">SUM(F371,G371)</f>
        <v>73.7</v>
      </c>
      <c r="I371" s="18">
        <f t="shared" ref="I371:I406" si="60">H371*D371</f>
        <v>29480</v>
      </c>
      <c r="J371" s="17">
        <v>75.0</v>
      </c>
    </row>
    <row r="372" ht="15.75" customHeight="1">
      <c r="A372" s="15">
        <v>2.0</v>
      </c>
      <c r="B372" s="16" t="s">
        <v>40</v>
      </c>
      <c r="C372" s="16">
        <v>20.0</v>
      </c>
      <c r="D372" s="19">
        <v>480.0</v>
      </c>
      <c r="E372" s="17">
        <v>114000.0</v>
      </c>
      <c r="F372" s="18">
        <f t="shared" si="57"/>
        <v>237.5</v>
      </c>
      <c r="G372" s="18">
        <f t="shared" si="58"/>
        <v>80.75</v>
      </c>
      <c r="H372" s="17">
        <f t="shared" si="59"/>
        <v>318.25</v>
      </c>
      <c r="I372" s="18">
        <f t="shared" si="60"/>
        <v>152760</v>
      </c>
      <c r="J372" s="17">
        <v>300.0</v>
      </c>
    </row>
    <row r="373" ht="15.75" customHeight="1">
      <c r="A373" s="15">
        <v>3.0</v>
      </c>
      <c r="B373" s="16" t="s">
        <v>302</v>
      </c>
      <c r="C373" s="16">
        <v>2.0</v>
      </c>
      <c r="D373" s="16">
        <v>48.0</v>
      </c>
      <c r="E373" s="17">
        <v>17600.0</v>
      </c>
      <c r="F373" s="18">
        <f t="shared" si="57"/>
        <v>366.6666667</v>
      </c>
      <c r="G373" s="18">
        <f t="shared" si="58"/>
        <v>124.6666667</v>
      </c>
      <c r="H373" s="17">
        <f t="shared" si="59"/>
        <v>491.3333333</v>
      </c>
      <c r="I373" s="18">
        <f t="shared" si="60"/>
        <v>23584</v>
      </c>
      <c r="J373" s="17">
        <v>600.0</v>
      </c>
    </row>
    <row r="374" ht="15.75" customHeight="1">
      <c r="A374" s="15">
        <v>4.0</v>
      </c>
      <c r="B374" s="16" t="s">
        <v>177</v>
      </c>
      <c r="C374" s="16">
        <v>2.0</v>
      </c>
      <c r="D374" s="16">
        <v>48.0</v>
      </c>
      <c r="E374" s="17">
        <v>9900.0</v>
      </c>
      <c r="F374" s="18">
        <f t="shared" si="57"/>
        <v>206.25</v>
      </c>
      <c r="G374" s="18">
        <f t="shared" si="58"/>
        <v>70.125</v>
      </c>
      <c r="H374" s="17">
        <f t="shared" si="59"/>
        <v>276.375</v>
      </c>
      <c r="I374" s="18">
        <f t="shared" si="60"/>
        <v>13266</v>
      </c>
      <c r="J374" s="17">
        <v>300.0</v>
      </c>
    </row>
    <row r="375" ht="15.75" customHeight="1">
      <c r="A375" s="15">
        <v>5.0</v>
      </c>
      <c r="B375" s="16" t="s">
        <v>47</v>
      </c>
      <c r="C375" s="16">
        <v>1.0</v>
      </c>
      <c r="D375" s="16">
        <v>24.0</v>
      </c>
      <c r="E375" s="17">
        <v>2700.0</v>
      </c>
      <c r="F375" s="18">
        <f t="shared" si="57"/>
        <v>112.5</v>
      </c>
      <c r="G375" s="18">
        <f t="shared" si="58"/>
        <v>38.25</v>
      </c>
      <c r="H375" s="17">
        <f t="shared" si="59"/>
        <v>150.75</v>
      </c>
      <c r="I375" s="18">
        <f t="shared" si="60"/>
        <v>3618</v>
      </c>
      <c r="J375" s="17">
        <v>200.0</v>
      </c>
    </row>
    <row r="376" ht="15.75" customHeight="1">
      <c r="A376" s="15">
        <v>6.0</v>
      </c>
      <c r="B376" s="16" t="s">
        <v>303</v>
      </c>
      <c r="C376" s="16">
        <v>3.0</v>
      </c>
      <c r="D376" s="16">
        <v>36.0</v>
      </c>
      <c r="E376" s="17">
        <v>5100.0</v>
      </c>
      <c r="F376" s="18">
        <f t="shared" si="57"/>
        <v>141.6666667</v>
      </c>
      <c r="G376" s="18">
        <f t="shared" si="58"/>
        <v>48.16666667</v>
      </c>
      <c r="H376" s="17">
        <f t="shared" si="59"/>
        <v>189.8333333</v>
      </c>
      <c r="I376" s="18">
        <f t="shared" si="60"/>
        <v>6834</v>
      </c>
      <c r="J376" s="17">
        <v>400.0</v>
      </c>
    </row>
    <row r="377" ht="15.75" customHeight="1">
      <c r="A377" s="15">
        <v>7.0</v>
      </c>
      <c r="B377" s="16" t="s">
        <v>304</v>
      </c>
      <c r="C377" s="16">
        <v>5.0</v>
      </c>
      <c r="D377" s="16">
        <v>50.0</v>
      </c>
      <c r="E377" s="17">
        <v>2500.0</v>
      </c>
      <c r="F377" s="18">
        <f t="shared" si="57"/>
        <v>50</v>
      </c>
      <c r="G377" s="18">
        <f t="shared" si="58"/>
        <v>17</v>
      </c>
      <c r="H377" s="17">
        <f t="shared" si="59"/>
        <v>67</v>
      </c>
      <c r="I377" s="18">
        <f t="shared" si="60"/>
        <v>3350</v>
      </c>
      <c r="J377" s="17">
        <v>200.0</v>
      </c>
    </row>
    <row r="378" ht="15.75" customHeight="1">
      <c r="A378" s="15">
        <v>8.0</v>
      </c>
      <c r="B378" s="16" t="s">
        <v>261</v>
      </c>
      <c r="C378" s="16">
        <v>1.0</v>
      </c>
      <c r="D378" s="16">
        <v>26.0</v>
      </c>
      <c r="E378" s="17">
        <v>14950.0</v>
      </c>
      <c r="F378" s="18">
        <f t="shared" si="57"/>
        <v>575</v>
      </c>
      <c r="G378" s="18">
        <f t="shared" si="58"/>
        <v>195.5</v>
      </c>
      <c r="H378" s="17">
        <f t="shared" si="59"/>
        <v>770.5</v>
      </c>
      <c r="I378" s="18">
        <f t="shared" si="60"/>
        <v>20033</v>
      </c>
      <c r="J378" s="17">
        <v>750.0</v>
      </c>
    </row>
    <row r="379" ht="15.75" customHeight="1">
      <c r="A379" s="15">
        <v>9.0</v>
      </c>
      <c r="B379" s="16" t="s">
        <v>305</v>
      </c>
      <c r="C379" s="16">
        <v>1.0</v>
      </c>
      <c r="D379" s="16">
        <v>6.0</v>
      </c>
      <c r="E379" s="17">
        <v>11800.0</v>
      </c>
      <c r="F379" s="18">
        <f t="shared" si="57"/>
        <v>1966.666667</v>
      </c>
      <c r="G379" s="18">
        <f t="shared" si="58"/>
        <v>668.6666667</v>
      </c>
      <c r="H379" s="17">
        <f t="shared" si="59"/>
        <v>2635.333333</v>
      </c>
      <c r="I379" s="18">
        <f t="shared" si="60"/>
        <v>15812</v>
      </c>
      <c r="J379" s="17">
        <v>2950.0</v>
      </c>
    </row>
    <row r="380" ht="15.75" customHeight="1">
      <c r="A380" s="15">
        <v>10.0</v>
      </c>
      <c r="B380" s="16" t="s">
        <v>306</v>
      </c>
      <c r="C380" s="16">
        <v>10.0</v>
      </c>
      <c r="D380" s="16">
        <v>100.0</v>
      </c>
      <c r="E380" s="17">
        <v>27000.0</v>
      </c>
      <c r="F380" s="18">
        <f t="shared" si="57"/>
        <v>270</v>
      </c>
      <c r="G380" s="18">
        <f t="shared" si="58"/>
        <v>91.8</v>
      </c>
      <c r="H380" s="17">
        <f t="shared" si="59"/>
        <v>361.8</v>
      </c>
      <c r="I380" s="18">
        <f t="shared" si="60"/>
        <v>36180</v>
      </c>
      <c r="J380" s="17">
        <v>400.0</v>
      </c>
    </row>
    <row r="381" ht="15.75" customHeight="1">
      <c r="A381" s="15">
        <v>11.0</v>
      </c>
      <c r="B381" s="16" t="s">
        <v>307</v>
      </c>
      <c r="C381" s="16">
        <v>1.0</v>
      </c>
      <c r="D381" s="16">
        <v>25.0</v>
      </c>
      <c r="E381" s="17">
        <v>13450.0</v>
      </c>
      <c r="F381" s="18">
        <f t="shared" si="57"/>
        <v>538</v>
      </c>
      <c r="G381" s="18">
        <f t="shared" si="58"/>
        <v>182.92</v>
      </c>
      <c r="H381" s="17">
        <f t="shared" si="59"/>
        <v>720.92</v>
      </c>
      <c r="I381" s="18">
        <f t="shared" si="60"/>
        <v>18023</v>
      </c>
      <c r="J381" s="17">
        <v>750.0</v>
      </c>
    </row>
    <row r="382" ht="15.75" customHeight="1">
      <c r="A382" s="15">
        <v>12.0</v>
      </c>
      <c r="B382" s="16" t="s">
        <v>308</v>
      </c>
      <c r="C382" s="16">
        <v>1.0</v>
      </c>
      <c r="D382" s="16">
        <v>6.0</v>
      </c>
      <c r="E382" s="17">
        <v>7600.0</v>
      </c>
      <c r="F382" s="18">
        <f t="shared" si="57"/>
        <v>1266.666667</v>
      </c>
      <c r="G382" s="18">
        <f t="shared" si="58"/>
        <v>430.6666667</v>
      </c>
      <c r="H382" s="17">
        <f t="shared" si="59"/>
        <v>1697.333333</v>
      </c>
      <c r="I382" s="18">
        <f t="shared" si="60"/>
        <v>10184</v>
      </c>
      <c r="J382" s="17">
        <v>1850.0</v>
      </c>
    </row>
    <row r="383" ht="15.75" customHeight="1">
      <c r="A383" s="15">
        <v>13.0</v>
      </c>
      <c r="B383" s="16" t="s">
        <v>270</v>
      </c>
      <c r="C383" s="16">
        <v>10.0</v>
      </c>
      <c r="D383" s="16">
        <v>500.0</v>
      </c>
      <c r="E383" s="17">
        <v>26500.0</v>
      </c>
      <c r="F383" s="18">
        <f t="shared" si="57"/>
        <v>53</v>
      </c>
      <c r="G383" s="18">
        <f t="shared" si="58"/>
        <v>18.02</v>
      </c>
      <c r="H383" s="17">
        <f t="shared" si="59"/>
        <v>71.02</v>
      </c>
      <c r="I383" s="18">
        <f t="shared" si="60"/>
        <v>35510</v>
      </c>
      <c r="J383" s="17">
        <v>100.0</v>
      </c>
    </row>
    <row r="384" ht="15.75" customHeight="1">
      <c r="A384" s="15">
        <v>14.0</v>
      </c>
      <c r="B384" s="16" t="s">
        <v>309</v>
      </c>
      <c r="C384" s="16">
        <v>2.0</v>
      </c>
      <c r="D384" s="16">
        <v>20.0</v>
      </c>
      <c r="E384" s="17">
        <v>19500.0</v>
      </c>
      <c r="F384" s="18">
        <f t="shared" si="57"/>
        <v>975</v>
      </c>
      <c r="G384" s="18">
        <f t="shared" si="58"/>
        <v>331.5</v>
      </c>
      <c r="H384" s="17">
        <f t="shared" si="59"/>
        <v>1306.5</v>
      </c>
      <c r="I384" s="18">
        <f t="shared" si="60"/>
        <v>26130</v>
      </c>
      <c r="J384" s="17">
        <v>1300.0</v>
      </c>
    </row>
    <row r="385" ht="15.75" customHeight="1">
      <c r="A385" s="15">
        <v>15.0</v>
      </c>
      <c r="B385" s="16" t="s">
        <v>310</v>
      </c>
      <c r="C385" s="16">
        <v>1.0</v>
      </c>
      <c r="D385" s="16">
        <v>24.0</v>
      </c>
      <c r="E385" s="17">
        <v>15200.0</v>
      </c>
      <c r="F385" s="18">
        <f t="shared" si="57"/>
        <v>633.3333333</v>
      </c>
      <c r="G385" s="18">
        <f t="shared" si="58"/>
        <v>215.3333333</v>
      </c>
      <c r="H385" s="17">
        <f t="shared" si="59"/>
        <v>848.6666667</v>
      </c>
      <c r="I385" s="18">
        <f t="shared" si="60"/>
        <v>20368</v>
      </c>
      <c r="J385" s="17">
        <v>1000.0</v>
      </c>
    </row>
    <row r="386" ht="15.75" customHeight="1">
      <c r="A386" s="15">
        <v>16.0</v>
      </c>
      <c r="B386" s="16" t="s">
        <v>311</v>
      </c>
      <c r="C386" s="16">
        <v>5.0</v>
      </c>
      <c r="D386" s="16">
        <v>5.0</v>
      </c>
      <c r="E386" s="17">
        <v>4000.0</v>
      </c>
      <c r="F386" s="18">
        <f t="shared" si="57"/>
        <v>800</v>
      </c>
      <c r="G386" s="18">
        <f t="shared" si="58"/>
        <v>272</v>
      </c>
      <c r="H386" s="17">
        <f t="shared" si="59"/>
        <v>1072</v>
      </c>
      <c r="I386" s="18">
        <f t="shared" si="60"/>
        <v>5360</v>
      </c>
      <c r="J386" s="17">
        <v>1300.0</v>
      </c>
    </row>
    <row r="387" ht="15.75" customHeight="1">
      <c r="A387" s="15">
        <v>17.0</v>
      </c>
      <c r="B387" s="16" t="s">
        <v>312</v>
      </c>
      <c r="C387" s="16">
        <v>1.0</v>
      </c>
      <c r="D387" s="16">
        <v>12.0</v>
      </c>
      <c r="E387" s="17">
        <v>24800.0</v>
      </c>
      <c r="F387" s="18">
        <f t="shared" si="57"/>
        <v>2066.666667</v>
      </c>
      <c r="G387" s="18">
        <f t="shared" si="58"/>
        <v>702.6666667</v>
      </c>
      <c r="H387" s="17">
        <f t="shared" si="59"/>
        <v>2769.333333</v>
      </c>
      <c r="I387" s="18">
        <f t="shared" si="60"/>
        <v>33232</v>
      </c>
      <c r="J387" s="17">
        <v>2600.0</v>
      </c>
    </row>
    <row r="388" ht="15.75" customHeight="1">
      <c r="A388" s="15">
        <v>18.0</v>
      </c>
      <c r="B388" s="16" t="s">
        <v>137</v>
      </c>
      <c r="C388" s="16">
        <v>2.0</v>
      </c>
      <c r="D388" s="16">
        <v>24.0</v>
      </c>
      <c r="E388" s="17">
        <v>4700.0</v>
      </c>
      <c r="F388" s="18">
        <f t="shared" si="57"/>
        <v>195.8333333</v>
      </c>
      <c r="G388" s="18">
        <f t="shared" si="58"/>
        <v>66.58333333</v>
      </c>
      <c r="H388" s="17">
        <f t="shared" si="59"/>
        <v>262.4166667</v>
      </c>
      <c r="I388" s="18">
        <f t="shared" si="60"/>
        <v>6298</v>
      </c>
      <c r="J388" s="17">
        <v>300.0</v>
      </c>
    </row>
    <row r="389" ht="15.75" customHeight="1">
      <c r="A389" s="15">
        <v>19.0</v>
      </c>
      <c r="B389" s="16" t="s">
        <v>313</v>
      </c>
      <c r="C389" s="16">
        <v>2.0</v>
      </c>
      <c r="D389" s="16">
        <v>96.0</v>
      </c>
      <c r="E389" s="17">
        <v>7200.0</v>
      </c>
      <c r="F389" s="18">
        <f t="shared" si="57"/>
        <v>75</v>
      </c>
      <c r="G389" s="18">
        <f t="shared" si="58"/>
        <v>25.5</v>
      </c>
      <c r="H389" s="17">
        <f t="shared" si="59"/>
        <v>100.5</v>
      </c>
      <c r="I389" s="18">
        <f t="shared" si="60"/>
        <v>9648</v>
      </c>
      <c r="J389" s="17">
        <v>130.0</v>
      </c>
    </row>
    <row r="390" ht="15.75" customHeight="1">
      <c r="A390" s="15">
        <v>20.0</v>
      </c>
      <c r="B390" s="16" t="s">
        <v>314</v>
      </c>
      <c r="C390" s="16">
        <v>1.0</v>
      </c>
      <c r="D390" s="16">
        <v>5.0</v>
      </c>
      <c r="E390" s="17">
        <v>3500.0</v>
      </c>
      <c r="F390" s="18">
        <f t="shared" si="57"/>
        <v>700</v>
      </c>
      <c r="G390" s="18">
        <f t="shared" si="58"/>
        <v>238</v>
      </c>
      <c r="H390" s="17">
        <f t="shared" si="59"/>
        <v>938</v>
      </c>
      <c r="I390" s="18">
        <f t="shared" si="60"/>
        <v>4690</v>
      </c>
      <c r="J390" s="17">
        <v>1200.0</v>
      </c>
    </row>
    <row r="391" ht="15.75" customHeight="1">
      <c r="A391" s="15">
        <v>21.0</v>
      </c>
      <c r="B391" s="16" t="s">
        <v>315</v>
      </c>
      <c r="C391" s="16">
        <v>2.0</v>
      </c>
      <c r="D391" s="16">
        <v>20.0</v>
      </c>
      <c r="E391" s="17">
        <v>11000.0</v>
      </c>
      <c r="F391" s="18">
        <f t="shared" si="57"/>
        <v>550</v>
      </c>
      <c r="G391" s="18">
        <f t="shared" si="58"/>
        <v>187</v>
      </c>
      <c r="H391" s="17">
        <f t="shared" si="59"/>
        <v>737</v>
      </c>
      <c r="I391" s="18">
        <f t="shared" si="60"/>
        <v>14740</v>
      </c>
      <c r="J391" s="17">
        <v>700.0</v>
      </c>
    </row>
    <row r="392" ht="15.75" customHeight="1">
      <c r="A392" s="15">
        <v>22.0</v>
      </c>
      <c r="B392" s="16" t="s">
        <v>316</v>
      </c>
      <c r="C392" s="16">
        <v>1.0</v>
      </c>
      <c r="D392" s="16">
        <v>50.0</v>
      </c>
      <c r="E392" s="17">
        <v>20000.0</v>
      </c>
      <c r="F392" s="18">
        <f t="shared" si="57"/>
        <v>400</v>
      </c>
      <c r="G392" s="18">
        <f t="shared" si="58"/>
        <v>136</v>
      </c>
      <c r="H392" s="17">
        <f t="shared" si="59"/>
        <v>536</v>
      </c>
      <c r="I392" s="18">
        <f t="shared" si="60"/>
        <v>26800</v>
      </c>
      <c r="J392" s="23">
        <v>1000.0</v>
      </c>
    </row>
    <row r="393" ht="15.75" customHeight="1">
      <c r="A393" s="15">
        <v>23.0</v>
      </c>
      <c r="B393" s="16" t="s">
        <v>317</v>
      </c>
      <c r="C393" s="16">
        <v>10.0</v>
      </c>
      <c r="D393" s="16">
        <v>1000.0</v>
      </c>
      <c r="E393" s="17">
        <v>5000.0</v>
      </c>
      <c r="F393" s="18">
        <f t="shared" si="57"/>
        <v>5</v>
      </c>
      <c r="G393" s="18">
        <f t="shared" si="58"/>
        <v>1.7</v>
      </c>
      <c r="H393" s="17">
        <f t="shared" si="59"/>
        <v>6.7</v>
      </c>
      <c r="I393" s="18">
        <f t="shared" si="60"/>
        <v>6700</v>
      </c>
      <c r="J393" s="17">
        <v>10.0</v>
      </c>
    </row>
    <row r="394" ht="15.75" customHeight="1">
      <c r="A394" s="15">
        <v>24.0</v>
      </c>
      <c r="B394" s="16" t="s">
        <v>318</v>
      </c>
      <c r="C394" s="16">
        <v>1.0</v>
      </c>
      <c r="D394" s="16">
        <v>50.0</v>
      </c>
      <c r="E394" s="17">
        <v>1700.0</v>
      </c>
      <c r="F394" s="18">
        <f t="shared" si="57"/>
        <v>34</v>
      </c>
      <c r="G394" s="18">
        <f t="shared" si="58"/>
        <v>11.56</v>
      </c>
      <c r="H394" s="17">
        <f t="shared" si="59"/>
        <v>45.56</v>
      </c>
      <c r="I394" s="18">
        <f t="shared" si="60"/>
        <v>2278</v>
      </c>
      <c r="J394" s="17">
        <v>100.0</v>
      </c>
    </row>
    <row r="395" ht="15.75" customHeight="1">
      <c r="A395" s="15">
        <v>25.0</v>
      </c>
      <c r="B395" s="16" t="s">
        <v>154</v>
      </c>
      <c r="C395" s="16">
        <v>2.0</v>
      </c>
      <c r="D395" s="16">
        <v>20.0</v>
      </c>
      <c r="E395" s="17">
        <v>5000.0</v>
      </c>
      <c r="F395" s="18">
        <f t="shared" si="57"/>
        <v>250</v>
      </c>
      <c r="G395" s="18">
        <f t="shared" si="58"/>
        <v>85</v>
      </c>
      <c r="H395" s="17">
        <f t="shared" si="59"/>
        <v>335</v>
      </c>
      <c r="I395" s="18">
        <f t="shared" si="60"/>
        <v>6700</v>
      </c>
      <c r="J395" s="17">
        <v>500.0</v>
      </c>
    </row>
    <row r="396" ht="15.75" customHeight="1">
      <c r="A396" s="15">
        <v>26.0</v>
      </c>
      <c r="B396" s="16" t="s">
        <v>319</v>
      </c>
      <c r="C396" s="16">
        <v>5.0</v>
      </c>
      <c r="D396" s="16">
        <v>5.0</v>
      </c>
      <c r="E396" s="17">
        <v>7500.0</v>
      </c>
      <c r="F396" s="18">
        <f t="shared" si="57"/>
        <v>1500</v>
      </c>
      <c r="G396" s="18">
        <f t="shared" si="58"/>
        <v>510</v>
      </c>
      <c r="H396" s="17">
        <f t="shared" si="59"/>
        <v>2010</v>
      </c>
      <c r="I396" s="18">
        <f t="shared" si="60"/>
        <v>10050</v>
      </c>
      <c r="J396" s="17">
        <v>2500.0</v>
      </c>
    </row>
    <row r="397" ht="15.75" customHeight="1">
      <c r="A397" s="15">
        <v>27.0</v>
      </c>
      <c r="B397" s="16" t="s">
        <v>320</v>
      </c>
      <c r="C397" s="16">
        <v>4.0</v>
      </c>
      <c r="D397" s="16">
        <v>48.0</v>
      </c>
      <c r="E397" s="17">
        <v>8000.0</v>
      </c>
      <c r="F397" s="18">
        <f t="shared" si="57"/>
        <v>166.6666667</v>
      </c>
      <c r="G397" s="18">
        <f t="shared" si="58"/>
        <v>56.66666667</v>
      </c>
      <c r="H397" s="17">
        <f t="shared" si="59"/>
        <v>223.3333333</v>
      </c>
      <c r="I397" s="18">
        <f t="shared" si="60"/>
        <v>10720</v>
      </c>
      <c r="J397" s="17">
        <v>300.0</v>
      </c>
    </row>
    <row r="398" ht="15.75" customHeight="1">
      <c r="A398" s="15">
        <v>28.0</v>
      </c>
      <c r="B398" s="16" t="s">
        <v>321</v>
      </c>
      <c r="C398" s="16">
        <v>5.0</v>
      </c>
      <c r="D398" s="16">
        <v>60.0</v>
      </c>
      <c r="E398" s="17">
        <v>3500.0</v>
      </c>
      <c r="F398" s="18">
        <f t="shared" si="57"/>
        <v>58.33333333</v>
      </c>
      <c r="G398" s="18">
        <f t="shared" si="58"/>
        <v>19.83333333</v>
      </c>
      <c r="H398" s="17">
        <f t="shared" si="59"/>
        <v>78.16666667</v>
      </c>
      <c r="I398" s="18">
        <f t="shared" si="60"/>
        <v>4690</v>
      </c>
      <c r="J398" s="17">
        <v>100.0</v>
      </c>
    </row>
    <row r="399" ht="15.75" customHeight="1">
      <c r="A399" s="15">
        <v>29.0</v>
      </c>
      <c r="B399" s="16" t="s">
        <v>322</v>
      </c>
      <c r="C399" s="16">
        <v>1.0</v>
      </c>
      <c r="D399" s="16">
        <v>20.0</v>
      </c>
      <c r="E399" s="17">
        <v>2500.0</v>
      </c>
      <c r="F399" s="18">
        <f t="shared" si="57"/>
        <v>125</v>
      </c>
      <c r="G399" s="18">
        <f t="shared" si="58"/>
        <v>42.5</v>
      </c>
      <c r="H399" s="17">
        <f t="shared" si="59"/>
        <v>167.5</v>
      </c>
      <c r="I399" s="18">
        <f t="shared" si="60"/>
        <v>3350</v>
      </c>
      <c r="J399" s="17">
        <v>250.0</v>
      </c>
    </row>
    <row r="400" ht="15.75" customHeight="1">
      <c r="A400" s="15">
        <v>30.0</v>
      </c>
      <c r="B400" s="16" t="s">
        <v>323</v>
      </c>
      <c r="C400" s="16">
        <v>1.0</v>
      </c>
      <c r="D400" s="16">
        <v>12.0</v>
      </c>
      <c r="E400" s="17">
        <v>5000.0</v>
      </c>
      <c r="F400" s="18">
        <f t="shared" si="57"/>
        <v>416.6666667</v>
      </c>
      <c r="G400" s="18">
        <f t="shared" si="58"/>
        <v>141.6666667</v>
      </c>
      <c r="H400" s="17">
        <f t="shared" si="59"/>
        <v>558.3333333</v>
      </c>
      <c r="I400" s="18">
        <f t="shared" si="60"/>
        <v>6700</v>
      </c>
      <c r="J400" s="17">
        <v>600.0</v>
      </c>
    </row>
    <row r="401" ht="15.75" customHeight="1">
      <c r="A401" s="15">
        <v>31.0</v>
      </c>
      <c r="B401" s="16" t="s">
        <v>324</v>
      </c>
      <c r="C401" s="16">
        <v>1.0</v>
      </c>
      <c r="D401" s="16">
        <v>24.0</v>
      </c>
      <c r="E401" s="17">
        <v>3500.0</v>
      </c>
      <c r="F401" s="18">
        <f t="shared" si="57"/>
        <v>145.8333333</v>
      </c>
      <c r="G401" s="18">
        <f t="shared" si="58"/>
        <v>49.58333333</v>
      </c>
      <c r="H401" s="17">
        <f t="shared" si="59"/>
        <v>195.4166667</v>
      </c>
      <c r="I401" s="18">
        <f t="shared" si="60"/>
        <v>4690</v>
      </c>
      <c r="J401" s="17">
        <v>300.0</v>
      </c>
    </row>
    <row r="402" ht="15.75" customHeight="1">
      <c r="A402" s="15">
        <v>32.0</v>
      </c>
      <c r="B402" s="16" t="s">
        <v>325</v>
      </c>
      <c r="C402" s="16">
        <v>1.0</v>
      </c>
      <c r="D402" s="16">
        <v>10.0</v>
      </c>
      <c r="E402" s="17">
        <v>1000.0</v>
      </c>
      <c r="F402" s="18">
        <f t="shared" si="57"/>
        <v>100</v>
      </c>
      <c r="G402" s="18">
        <f t="shared" si="58"/>
        <v>34</v>
      </c>
      <c r="H402" s="17">
        <f t="shared" si="59"/>
        <v>134</v>
      </c>
      <c r="I402" s="18">
        <f t="shared" si="60"/>
        <v>1340</v>
      </c>
      <c r="J402" s="17">
        <v>250.0</v>
      </c>
    </row>
    <row r="403" ht="15.75" customHeight="1">
      <c r="A403" s="15">
        <v>33.0</v>
      </c>
      <c r="B403" s="16" t="s">
        <v>326</v>
      </c>
      <c r="C403" s="16">
        <v>1.0</v>
      </c>
      <c r="D403" s="16">
        <v>10.0</v>
      </c>
      <c r="E403" s="17">
        <v>800.0</v>
      </c>
      <c r="F403" s="18">
        <f t="shared" si="57"/>
        <v>80</v>
      </c>
      <c r="G403" s="18">
        <f t="shared" si="58"/>
        <v>27.2</v>
      </c>
      <c r="H403" s="17">
        <f t="shared" si="59"/>
        <v>107.2</v>
      </c>
      <c r="I403" s="18">
        <f t="shared" si="60"/>
        <v>1072</v>
      </c>
      <c r="J403" s="17">
        <v>200.0</v>
      </c>
    </row>
    <row r="404" ht="15.75" customHeight="1">
      <c r="A404" s="15">
        <v>34.0</v>
      </c>
      <c r="B404" s="16" t="s">
        <v>327</v>
      </c>
      <c r="C404" s="16">
        <v>20.0</v>
      </c>
      <c r="D404" s="16">
        <v>20.0</v>
      </c>
      <c r="E404" s="17">
        <v>17000.0</v>
      </c>
      <c r="F404" s="18">
        <f t="shared" si="57"/>
        <v>850</v>
      </c>
      <c r="G404" s="18">
        <f t="shared" si="58"/>
        <v>289</v>
      </c>
      <c r="H404" s="17">
        <f t="shared" si="59"/>
        <v>1139</v>
      </c>
      <c r="I404" s="18">
        <f t="shared" si="60"/>
        <v>22780</v>
      </c>
      <c r="J404" s="17">
        <v>1250.0</v>
      </c>
    </row>
    <row r="405" ht="15.75" customHeight="1">
      <c r="A405" s="15">
        <v>35.0</v>
      </c>
      <c r="B405" s="16" t="s">
        <v>328</v>
      </c>
      <c r="C405" s="16">
        <v>2.0</v>
      </c>
      <c r="D405" s="16">
        <v>20.0</v>
      </c>
      <c r="E405" s="17">
        <v>4000.0</v>
      </c>
      <c r="F405" s="18">
        <f t="shared" si="57"/>
        <v>200</v>
      </c>
      <c r="G405" s="18">
        <f t="shared" si="58"/>
        <v>68</v>
      </c>
      <c r="H405" s="17">
        <f t="shared" si="59"/>
        <v>268</v>
      </c>
      <c r="I405" s="18">
        <f t="shared" si="60"/>
        <v>5360</v>
      </c>
      <c r="J405" s="17">
        <v>400.0</v>
      </c>
    </row>
    <row r="406" ht="15.75" customHeight="1">
      <c r="A406" s="15">
        <v>36.0</v>
      </c>
      <c r="B406" s="16" t="s">
        <v>329</v>
      </c>
      <c r="C406" s="16">
        <v>2.0</v>
      </c>
      <c r="D406" s="16">
        <v>24.0</v>
      </c>
      <c r="E406" s="17">
        <v>7400.0</v>
      </c>
      <c r="F406" s="18">
        <f t="shared" si="57"/>
        <v>308.3333333</v>
      </c>
      <c r="G406" s="18">
        <f t="shared" si="58"/>
        <v>104.8333333</v>
      </c>
      <c r="H406" s="17">
        <f t="shared" si="59"/>
        <v>413.1666667</v>
      </c>
      <c r="I406" s="18">
        <f t="shared" si="60"/>
        <v>9916</v>
      </c>
      <c r="J406" s="17">
        <v>500.0</v>
      </c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</row>
    <row r="408" ht="15.75" customHeight="1">
      <c r="A408" s="3"/>
      <c r="B408" s="10" t="s">
        <v>330</v>
      </c>
      <c r="C408" s="11"/>
      <c r="D408" s="11"/>
      <c r="E408" s="11"/>
      <c r="F408" s="4"/>
      <c r="G408" s="4"/>
      <c r="H408" s="5"/>
      <c r="I408" s="4"/>
      <c r="J408" s="5"/>
    </row>
    <row r="409" ht="15.75" customHeight="1">
      <c r="A409" s="12" t="s">
        <v>2</v>
      </c>
      <c r="B409" s="13" t="s">
        <v>3</v>
      </c>
      <c r="C409" s="13" t="s">
        <v>4</v>
      </c>
      <c r="D409" s="13" t="s">
        <v>5</v>
      </c>
      <c r="E409" s="14" t="s">
        <v>6</v>
      </c>
      <c r="F409" s="14" t="s">
        <v>7</v>
      </c>
      <c r="G409" s="14">
        <v>0.34</v>
      </c>
      <c r="H409" s="14" t="s">
        <v>8</v>
      </c>
      <c r="I409" s="14" t="s">
        <v>9</v>
      </c>
      <c r="J409" s="14" t="s">
        <v>10</v>
      </c>
    </row>
    <row r="410" ht="15.75" customHeight="1">
      <c r="A410" s="15">
        <v>1.0</v>
      </c>
      <c r="B410" s="16" t="s">
        <v>11</v>
      </c>
      <c r="C410" s="16">
        <v>1.0</v>
      </c>
      <c r="D410" s="16">
        <v>300.0</v>
      </c>
      <c r="E410" s="17">
        <v>16500.0</v>
      </c>
      <c r="F410" s="18">
        <f t="shared" ref="F410:F436" si="61">E410/D410</f>
        <v>55</v>
      </c>
      <c r="G410" s="18">
        <f t="shared" ref="G410:G436" si="62">(F410*34)/100</f>
        <v>18.7</v>
      </c>
      <c r="H410" s="17">
        <f t="shared" ref="H410:H436" si="63">SUM(F410,G410)</f>
        <v>73.7</v>
      </c>
      <c r="I410" s="18">
        <f t="shared" ref="I410:I436" si="64">H410*D410</f>
        <v>22110</v>
      </c>
      <c r="J410" s="17">
        <v>75.0</v>
      </c>
    </row>
    <row r="411" ht="15.75" customHeight="1">
      <c r="A411" s="15">
        <v>2.0</v>
      </c>
      <c r="B411" s="16" t="s">
        <v>331</v>
      </c>
      <c r="C411" s="16">
        <v>40.0</v>
      </c>
      <c r="D411" s="19">
        <v>40.0</v>
      </c>
      <c r="E411" s="17">
        <v>4000.0</v>
      </c>
      <c r="F411" s="18">
        <f t="shared" si="61"/>
        <v>100</v>
      </c>
      <c r="G411" s="18">
        <f t="shared" si="62"/>
        <v>34</v>
      </c>
      <c r="H411" s="17">
        <f t="shared" si="63"/>
        <v>134</v>
      </c>
      <c r="I411" s="18">
        <f t="shared" si="64"/>
        <v>5360</v>
      </c>
      <c r="J411" s="17">
        <v>200.0</v>
      </c>
    </row>
    <row r="412" ht="15.75" customHeight="1">
      <c r="A412" s="15">
        <v>3.0</v>
      </c>
      <c r="B412" s="16" t="s">
        <v>332</v>
      </c>
      <c r="C412" s="16">
        <v>1.0</v>
      </c>
      <c r="D412" s="16">
        <v>6.0</v>
      </c>
      <c r="E412" s="17">
        <v>9000.0</v>
      </c>
      <c r="F412" s="18">
        <f t="shared" si="61"/>
        <v>1500</v>
      </c>
      <c r="G412" s="18">
        <f t="shared" si="62"/>
        <v>510</v>
      </c>
      <c r="H412" s="17">
        <f t="shared" si="63"/>
        <v>2010</v>
      </c>
      <c r="I412" s="18">
        <f t="shared" si="64"/>
        <v>12060</v>
      </c>
      <c r="J412" s="17">
        <v>2500.0</v>
      </c>
    </row>
    <row r="413" ht="15.75" customHeight="1">
      <c r="A413" s="15">
        <v>4.0</v>
      </c>
      <c r="B413" s="16" t="s">
        <v>333</v>
      </c>
      <c r="C413" s="16">
        <v>1.0</v>
      </c>
      <c r="D413" s="16">
        <v>3.0</v>
      </c>
      <c r="E413" s="17">
        <v>3000.0</v>
      </c>
      <c r="F413" s="18">
        <f t="shared" si="61"/>
        <v>1000</v>
      </c>
      <c r="G413" s="18">
        <f t="shared" si="62"/>
        <v>340</v>
      </c>
      <c r="H413" s="17">
        <f t="shared" si="63"/>
        <v>1340</v>
      </c>
      <c r="I413" s="18">
        <f t="shared" si="64"/>
        <v>4020</v>
      </c>
      <c r="J413" s="17">
        <v>2300.0</v>
      </c>
    </row>
    <row r="414" ht="15.75" customHeight="1">
      <c r="A414" s="15">
        <v>5.0</v>
      </c>
      <c r="B414" s="16" t="s">
        <v>88</v>
      </c>
      <c r="C414" s="16">
        <v>1.0</v>
      </c>
      <c r="D414" s="16">
        <v>3.0</v>
      </c>
      <c r="E414" s="17">
        <v>18000.0</v>
      </c>
      <c r="F414" s="18">
        <f t="shared" si="61"/>
        <v>6000</v>
      </c>
      <c r="G414" s="18">
        <f t="shared" si="62"/>
        <v>2040</v>
      </c>
      <c r="H414" s="17">
        <f t="shared" si="63"/>
        <v>8040</v>
      </c>
      <c r="I414" s="18">
        <f t="shared" si="64"/>
        <v>24120</v>
      </c>
      <c r="J414" s="17">
        <v>7500.0</v>
      </c>
    </row>
    <row r="415" ht="15.75" customHeight="1">
      <c r="A415" s="15"/>
      <c r="B415" s="16" t="s">
        <v>334</v>
      </c>
      <c r="C415" s="16">
        <v>1.0</v>
      </c>
      <c r="D415" s="16">
        <v>150.0</v>
      </c>
      <c r="E415" s="17">
        <v>19500.0</v>
      </c>
      <c r="F415" s="18">
        <f t="shared" si="61"/>
        <v>130</v>
      </c>
      <c r="G415" s="18">
        <f t="shared" si="62"/>
        <v>44.2</v>
      </c>
      <c r="H415" s="17">
        <f t="shared" si="63"/>
        <v>174.2</v>
      </c>
      <c r="I415" s="18">
        <f t="shared" si="64"/>
        <v>26130</v>
      </c>
      <c r="J415" s="17">
        <v>200.0</v>
      </c>
    </row>
    <row r="416" ht="15.75" customHeight="1">
      <c r="A416" s="15"/>
      <c r="B416" s="16" t="s">
        <v>335</v>
      </c>
      <c r="C416" s="16">
        <v>2.0</v>
      </c>
      <c r="D416" s="16">
        <v>48.0</v>
      </c>
      <c r="E416" s="17">
        <v>8000.0</v>
      </c>
      <c r="F416" s="18">
        <f t="shared" si="61"/>
        <v>166.6666667</v>
      </c>
      <c r="G416" s="18">
        <f t="shared" si="62"/>
        <v>56.66666667</v>
      </c>
      <c r="H416" s="17">
        <f t="shared" si="63"/>
        <v>223.3333333</v>
      </c>
      <c r="I416" s="18">
        <f t="shared" si="64"/>
        <v>10720</v>
      </c>
      <c r="J416" s="17">
        <v>260.0</v>
      </c>
    </row>
    <row r="417" ht="15.75" customHeight="1">
      <c r="A417" s="15"/>
      <c r="B417" s="16" t="s">
        <v>336</v>
      </c>
      <c r="C417" s="16">
        <v>1.0</v>
      </c>
      <c r="D417" s="16">
        <v>26.0</v>
      </c>
      <c r="E417" s="17">
        <v>19300.0</v>
      </c>
      <c r="F417" s="18">
        <f t="shared" si="61"/>
        <v>742.3076923</v>
      </c>
      <c r="G417" s="18">
        <f t="shared" si="62"/>
        <v>252.3846154</v>
      </c>
      <c r="H417" s="17">
        <f t="shared" si="63"/>
        <v>994.6923077</v>
      </c>
      <c r="I417" s="18">
        <f t="shared" si="64"/>
        <v>25862</v>
      </c>
      <c r="J417" s="17">
        <v>1100.0</v>
      </c>
    </row>
    <row r="418" ht="15.75" customHeight="1">
      <c r="A418" s="15"/>
      <c r="B418" s="16" t="s">
        <v>132</v>
      </c>
      <c r="C418" s="16">
        <v>1.0</v>
      </c>
      <c r="D418" s="16">
        <v>24.0</v>
      </c>
      <c r="E418" s="17">
        <v>21000.0</v>
      </c>
      <c r="F418" s="18">
        <f t="shared" si="61"/>
        <v>875</v>
      </c>
      <c r="G418" s="18">
        <f t="shared" si="62"/>
        <v>297.5</v>
      </c>
      <c r="H418" s="17">
        <f t="shared" si="63"/>
        <v>1172.5</v>
      </c>
      <c r="I418" s="18">
        <f t="shared" si="64"/>
        <v>28140</v>
      </c>
      <c r="J418" s="17">
        <v>1200.0</v>
      </c>
    </row>
    <row r="419" ht="15.75" customHeight="1">
      <c r="A419" s="15"/>
      <c r="B419" s="16" t="s">
        <v>180</v>
      </c>
      <c r="C419" s="16">
        <v>1.0</v>
      </c>
      <c r="D419" s="16">
        <v>24.0</v>
      </c>
      <c r="E419" s="17">
        <v>4300.0</v>
      </c>
      <c r="F419" s="18">
        <f t="shared" si="61"/>
        <v>179.1666667</v>
      </c>
      <c r="G419" s="18">
        <f t="shared" si="62"/>
        <v>60.91666667</v>
      </c>
      <c r="H419" s="17">
        <f t="shared" si="63"/>
        <v>240.0833333</v>
      </c>
      <c r="I419" s="18">
        <f t="shared" si="64"/>
        <v>5762</v>
      </c>
      <c r="J419" s="17">
        <v>300.0</v>
      </c>
    </row>
    <row r="420" ht="15.75" customHeight="1">
      <c r="A420" s="15"/>
      <c r="B420" s="16" t="s">
        <v>337</v>
      </c>
      <c r="C420" s="16">
        <v>1.0</v>
      </c>
      <c r="D420" s="16">
        <v>24.0</v>
      </c>
      <c r="E420" s="17">
        <v>12400.0</v>
      </c>
      <c r="F420" s="18">
        <f t="shared" si="61"/>
        <v>516.6666667</v>
      </c>
      <c r="G420" s="18">
        <f t="shared" si="62"/>
        <v>175.6666667</v>
      </c>
      <c r="H420" s="17">
        <f t="shared" si="63"/>
        <v>692.3333333</v>
      </c>
      <c r="I420" s="18">
        <f t="shared" si="64"/>
        <v>16616</v>
      </c>
      <c r="J420" s="17">
        <v>700.0</v>
      </c>
    </row>
    <row r="421" ht="15.75" customHeight="1">
      <c r="A421" s="15"/>
      <c r="B421" s="16" t="s">
        <v>338</v>
      </c>
      <c r="C421" s="16">
        <v>1.0</v>
      </c>
      <c r="D421" s="16">
        <v>6.0</v>
      </c>
      <c r="E421" s="17">
        <v>21000.0</v>
      </c>
      <c r="F421" s="18">
        <f t="shared" si="61"/>
        <v>3500</v>
      </c>
      <c r="G421" s="18">
        <f t="shared" si="62"/>
        <v>1190</v>
      </c>
      <c r="H421" s="17">
        <f t="shared" si="63"/>
        <v>4690</v>
      </c>
      <c r="I421" s="18">
        <f t="shared" si="64"/>
        <v>28140</v>
      </c>
      <c r="J421" s="17">
        <v>5200.0</v>
      </c>
    </row>
    <row r="422" ht="15.75" customHeight="1">
      <c r="A422" s="15"/>
      <c r="B422" s="16" t="s">
        <v>175</v>
      </c>
      <c r="C422" s="16">
        <v>1.0</v>
      </c>
      <c r="D422" s="16">
        <v>24.0</v>
      </c>
      <c r="E422" s="17">
        <v>13100.0</v>
      </c>
      <c r="F422" s="18">
        <f t="shared" si="61"/>
        <v>545.8333333</v>
      </c>
      <c r="G422" s="18">
        <f t="shared" si="62"/>
        <v>185.5833333</v>
      </c>
      <c r="H422" s="17">
        <f t="shared" si="63"/>
        <v>731.4166667</v>
      </c>
      <c r="I422" s="18">
        <f t="shared" si="64"/>
        <v>17554</v>
      </c>
      <c r="J422" s="17">
        <v>800.0</v>
      </c>
    </row>
    <row r="423" ht="15.75" customHeight="1">
      <c r="A423" s="15"/>
      <c r="B423" s="16" t="s">
        <v>131</v>
      </c>
      <c r="C423" s="16">
        <v>1.0</v>
      </c>
      <c r="D423" s="16">
        <v>24.0</v>
      </c>
      <c r="E423" s="17">
        <v>8400.0</v>
      </c>
      <c r="F423" s="18">
        <f t="shared" si="61"/>
        <v>350</v>
      </c>
      <c r="G423" s="18">
        <f t="shared" si="62"/>
        <v>119</v>
      </c>
      <c r="H423" s="17">
        <f t="shared" si="63"/>
        <v>469</v>
      </c>
      <c r="I423" s="18">
        <f t="shared" si="64"/>
        <v>11256</v>
      </c>
      <c r="J423" s="17">
        <v>500.0</v>
      </c>
    </row>
    <row r="424" ht="15.75" customHeight="1">
      <c r="A424" s="15">
        <v>6.0</v>
      </c>
      <c r="B424" s="16" t="s">
        <v>339</v>
      </c>
      <c r="C424" s="16">
        <v>2.0</v>
      </c>
      <c r="D424" s="16">
        <v>12.0</v>
      </c>
      <c r="E424" s="17">
        <v>40800.0</v>
      </c>
      <c r="F424" s="18">
        <f t="shared" si="61"/>
        <v>3400</v>
      </c>
      <c r="G424" s="18">
        <f t="shared" si="62"/>
        <v>1156</v>
      </c>
      <c r="H424" s="17">
        <f t="shared" si="63"/>
        <v>4556</v>
      </c>
      <c r="I424" s="18">
        <f t="shared" si="64"/>
        <v>54672</v>
      </c>
      <c r="J424" s="17">
        <v>5200.0</v>
      </c>
    </row>
    <row r="425" ht="15.75" customHeight="1">
      <c r="A425" s="15"/>
      <c r="B425" s="16" t="s">
        <v>340</v>
      </c>
      <c r="C425" s="16">
        <v>1.0</v>
      </c>
      <c r="D425" s="16">
        <v>6.0</v>
      </c>
      <c r="E425" s="17">
        <v>19800.0</v>
      </c>
      <c r="F425" s="18">
        <f t="shared" si="61"/>
        <v>3300</v>
      </c>
      <c r="G425" s="18">
        <f t="shared" si="62"/>
        <v>1122</v>
      </c>
      <c r="H425" s="17">
        <f t="shared" si="63"/>
        <v>4422</v>
      </c>
      <c r="I425" s="18">
        <f t="shared" si="64"/>
        <v>26532</v>
      </c>
      <c r="J425" s="17">
        <v>4900.0</v>
      </c>
    </row>
    <row r="426" ht="15.75" customHeight="1">
      <c r="A426" s="15"/>
      <c r="B426" s="16" t="s">
        <v>178</v>
      </c>
      <c r="C426" s="16">
        <v>1.0</v>
      </c>
      <c r="D426" s="16">
        <v>50.0</v>
      </c>
      <c r="E426" s="17">
        <v>44000.0</v>
      </c>
      <c r="F426" s="18">
        <f t="shared" si="61"/>
        <v>880</v>
      </c>
      <c r="G426" s="18">
        <f t="shared" si="62"/>
        <v>299.2</v>
      </c>
      <c r="H426" s="17">
        <f t="shared" si="63"/>
        <v>1179.2</v>
      </c>
      <c r="I426" s="18">
        <f t="shared" si="64"/>
        <v>58960</v>
      </c>
      <c r="J426" s="17">
        <v>1200.0</v>
      </c>
    </row>
    <row r="427" ht="15.75" customHeight="1">
      <c r="A427" s="15">
        <v>7.0</v>
      </c>
      <c r="B427" s="16" t="s">
        <v>341</v>
      </c>
      <c r="C427" s="16">
        <v>1.0</v>
      </c>
      <c r="D427" s="16">
        <v>12.0</v>
      </c>
      <c r="E427" s="17">
        <v>14400.0</v>
      </c>
      <c r="F427" s="18">
        <f t="shared" si="61"/>
        <v>1200</v>
      </c>
      <c r="G427" s="18">
        <f t="shared" si="62"/>
        <v>408</v>
      </c>
      <c r="H427" s="17">
        <f t="shared" si="63"/>
        <v>1608</v>
      </c>
      <c r="I427" s="18">
        <f t="shared" si="64"/>
        <v>19296</v>
      </c>
      <c r="J427" s="17">
        <v>1650.0</v>
      </c>
    </row>
    <row r="428" ht="15.75" customHeight="1">
      <c r="A428" s="15"/>
      <c r="B428" s="16" t="s">
        <v>342</v>
      </c>
      <c r="C428" s="16">
        <v>1.0</v>
      </c>
      <c r="D428" s="16">
        <v>24.0</v>
      </c>
      <c r="E428" s="17">
        <v>10700.0</v>
      </c>
      <c r="F428" s="18">
        <f t="shared" si="61"/>
        <v>445.8333333</v>
      </c>
      <c r="G428" s="18">
        <f t="shared" si="62"/>
        <v>151.5833333</v>
      </c>
      <c r="H428" s="17">
        <f t="shared" si="63"/>
        <v>597.4166667</v>
      </c>
      <c r="I428" s="18">
        <f t="shared" si="64"/>
        <v>14338</v>
      </c>
      <c r="J428" s="17">
        <v>700.0</v>
      </c>
    </row>
    <row r="429" ht="15.75" customHeight="1">
      <c r="A429" s="15"/>
      <c r="B429" s="16" t="s">
        <v>343</v>
      </c>
      <c r="C429" s="16">
        <v>2.0</v>
      </c>
      <c r="D429" s="16">
        <v>24.0</v>
      </c>
      <c r="E429" s="17">
        <v>15400.0</v>
      </c>
      <c r="F429" s="18">
        <f t="shared" si="61"/>
        <v>641.6666667</v>
      </c>
      <c r="G429" s="18">
        <f t="shared" si="62"/>
        <v>218.1666667</v>
      </c>
      <c r="H429" s="17">
        <f t="shared" si="63"/>
        <v>859.8333333</v>
      </c>
      <c r="I429" s="18">
        <f t="shared" si="64"/>
        <v>20636</v>
      </c>
      <c r="J429" s="17">
        <v>1000.0</v>
      </c>
    </row>
    <row r="430" ht="15.75" customHeight="1">
      <c r="A430" s="15"/>
      <c r="B430" s="16" t="s">
        <v>344</v>
      </c>
      <c r="C430" s="16">
        <v>1.0</v>
      </c>
      <c r="D430" s="16">
        <v>6.0</v>
      </c>
      <c r="E430" s="17">
        <v>4100.0</v>
      </c>
      <c r="F430" s="18">
        <f t="shared" si="61"/>
        <v>683.3333333</v>
      </c>
      <c r="G430" s="18">
        <f t="shared" si="62"/>
        <v>232.3333333</v>
      </c>
      <c r="H430" s="17">
        <f t="shared" si="63"/>
        <v>915.6666667</v>
      </c>
      <c r="I430" s="18">
        <f t="shared" si="64"/>
        <v>5494</v>
      </c>
      <c r="J430" s="17">
        <v>1100.0</v>
      </c>
    </row>
    <row r="431" ht="15.75" customHeight="1">
      <c r="A431" s="15"/>
      <c r="B431" s="16" t="s">
        <v>345</v>
      </c>
      <c r="C431" s="16">
        <v>1.0</v>
      </c>
      <c r="D431" s="16">
        <v>12.0</v>
      </c>
      <c r="E431" s="17">
        <v>2900.0</v>
      </c>
      <c r="F431" s="18">
        <f t="shared" si="61"/>
        <v>241.6666667</v>
      </c>
      <c r="G431" s="18">
        <f t="shared" si="62"/>
        <v>82.16666667</v>
      </c>
      <c r="H431" s="17">
        <f t="shared" si="63"/>
        <v>323.8333333</v>
      </c>
      <c r="I431" s="18">
        <f t="shared" si="64"/>
        <v>3886</v>
      </c>
      <c r="J431" s="17">
        <v>450.0</v>
      </c>
    </row>
    <row r="432" ht="15.75" customHeight="1">
      <c r="A432" s="15"/>
      <c r="B432" s="16" t="s">
        <v>346</v>
      </c>
      <c r="C432" s="16">
        <v>1.0</v>
      </c>
      <c r="D432" s="16">
        <v>12.0</v>
      </c>
      <c r="E432" s="17">
        <v>3700.0</v>
      </c>
      <c r="F432" s="18">
        <f t="shared" si="61"/>
        <v>308.3333333</v>
      </c>
      <c r="G432" s="18">
        <f t="shared" si="62"/>
        <v>104.8333333</v>
      </c>
      <c r="H432" s="17">
        <f t="shared" si="63"/>
        <v>413.1666667</v>
      </c>
      <c r="I432" s="18">
        <f t="shared" si="64"/>
        <v>4958</v>
      </c>
      <c r="J432" s="17">
        <v>600.0</v>
      </c>
    </row>
    <row r="433" ht="15.75" customHeight="1">
      <c r="A433" s="15"/>
      <c r="B433" s="16" t="s">
        <v>347</v>
      </c>
      <c r="C433" s="16">
        <v>2.0</v>
      </c>
      <c r="D433" s="16">
        <v>48.0</v>
      </c>
      <c r="E433" s="17">
        <v>3800.0</v>
      </c>
      <c r="F433" s="18">
        <f t="shared" si="61"/>
        <v>79.16666667</v>
      </c>
      <c r="G433" s="18">
        <f t="shared" si="62"/>
        <v>26.91666667</v>
      </c>
      <c r="H433" s="17">
        <f t="shared" si="63"/>
        <v>106.0833333</v>
      </c>
      <c r="I433" s="18">
        <f t="shared" si="64"/>
        <v>5092</v>
      </c>
      <c r="J433" s="17">
        <v>100.0</v>
      </c>
    </row>
    <row r="434" ht="15.75" customHeight="1">
      <c r="A434" s="15"/>
      <c r="B434" s="16" t="s">
        <v>348</v>
      </c>
      <c r="C434" s="16">
        <v>2.0</v>
      </c>
      <c r="D434" s="16">
        <v>400.0</v>
      </c>
      <c r="E434" s="17">
        <v>11800.0</v>
      </c>
      <c r="F434" s="18">
        <f t="shared" si="61"/>
        <v>29.5</v>
      </c>
      <c r="G434" s="18">
        <f t="shared" si="62"/>
        <v>10.03</v>
      </c>
      <c r="H434" s="17">
        <f t="shared" si="63"/>
        <v>39.53</v>
      </c>
      <c r="I434" s="18">
        <f t="shared" si="64"/>
        <v>15812</v>
      </c>
      <c r="J434" s="17">
        <v>50.0</v>
      </c>
    </row>
    <row r="435" ht="15.75" customHeight="1">
      <c r="A435" s="15"/>
      <c r="B435" s="16" t="s">
        <v>349</v>
      </c>
      <c r="C435" s="16">
        <v>1.0</v>
      </c>
      <c r="D435" s="16">
        <v>200.0</v>
      </c>
      <c r="E435" s="17">
        <v>3700.0</v>
      </c>
      <c r="F435" s="18">
        <f t="shared" si="61"/>
        <v>18.5</v>
      </c>
      <c r="G435" s="18">
        <f t="shared" si="62"/>
        <v>6.29</v>
      </c>
      <c r="H435" s="17">
        <f t="shared" si="63"/>
        <v>24.79</v>
      </c>
      <c r="I435" s="18">
        <f t="shared" si="64"/>
        <v>4958</v>
      </c>
      <c r="J435" s="17">
        <v>35.0</v>
      </c>
    </row>
    <row r="436" ht="15.75" customHeight="1">
      <c r="A436" s="15">
        <v>8.0</v>
      </c>
      <c r="B436" s="16" t="s">
        <v>350</v>
      </c>
      <c r="C436" s="16">
        <v>1.0</v>
      </c>
      <c r="D436" s="16">
        <v>12.0</v>
      </c>
      <c r="E436" s="17">
        <v>4400.0</v>
      </c>
      <c r="F436" s="18">
        <f t="shared" si="61"/>
        <v>366.6666667</v>
      </c>
      <c r="G436" s="18">
        <f t="shared" si="62"/>
        <v>124.6666667</v>
      </c>
      <c r="H436" s="17">
        <f t="shared" si="63"/>
        <v>491.3333333</v>
      </c>
      <c r="I436" s="18">
        <f t="shared" si="64"/>
        <v>5896</v>
      </c>
      <c r="J436" s="17">
        <v>600.0</v>
      </c>
    </row>
    <row r="437" ht="15.75" customHeight="1">
      <c r="A437" s="24"/>
      <c r="B437" s="24"/>
      <c r="C437" s="24"/>
      <c r="D437" s="24"/>
      <c r="E437" s="24"/>
      <c r="F437" s="24"/>
      <c r="G437" s="24"/>
      <c r="H437" s="24"/>
      <c r="I437" s="24"/>
      <c r="J437" s="24"/>
    </row>
    <row r="438" ht="15.75" customHeight="1">
      <c r="A438" s="25"/>
      <c r="B438" s="26" t="s">
        <v>351</v>
      </c>
      <c r="C438" s="26"/>
      <c r="D438" s="26"/>
      <c r="E438" s="26"/>
      <c r="F438" s="27"/>
      <c r="G438" s="27"/>
      <c r="H438" s="28"/>
      <c r="I438" s="27"/>
      <c r="J438" s="28"/>
    </row>
    <row r="439" ht="15.75" customHeight="1">
      <c r="A439" s="29" t="s">
        <v>2</v>
      </c>
      <c r="B439" s="30" t="s">
        <v>3</v>
      </c>
      <c r="C439" s="30" t="s">
        <v>4</v>
      </c>
      <c r="D439" s="30" t="s">
        <v>5</v>
      </c>
      <c r="E439" s="31" t="s">
        <v>352</v>
      </c>
      <c r="F439" s="32" t="s">
        <v>353</v>
      </c>
      <c r="G439" s="32" t="s">
        <v>354</v>
      </c>
      <c r="H439" s="32" t="s">
        <v>355</v>
      </c>
      <c r="I439" s="32" t="s">
        <v>356</v>
      </c>
      <c r="J439" s="32" t="s">
        <v>357</v>
      </c>
    </row>
    <row r="440" ht="15.75" customHeight="1">
      <c r="A440" s="33">
        <v>1.0</v>
      </c>
      <c r="B440" s="34" t="s">
        <v>11</v>
      </c>
      <c r="C440" s="34">
        <v>1.0</v>
      </c>
      <c r="D440" s="34">
        <v>400.0</v>
      </c>
      <c r="E440" s="17">
        <v>22000.0</v>
      </c>
      <c r="F440" s="35">
        <v>55.0</v>
      </c>
      <c r="G440" s="35">
        <v>21.45</v>
      </c>
      <c r="H440" s="36">
        <v>76.45</v>
      </c>
      <c r="I440" s="35">
        <v>30580.0</v>
      </c>
      <c r="J440" s="36">
        <v>75.0</v>
      </c>
      <c r="L440" s="37"/>
      <c r="M440" s="38">
        <v>22000.0</v>
      </c>
      <c r="N440" s="38">
        <f t="shared" ref="N440:N441" si="65">M440+1</f>
        <v>22001</v>
      </c>
    </row>
    <row r="441" ht="15.75" customHeight="1">
      <c r="A441" s="33">
        <v>2.0</v>
      </c>
      <c r="B441" s="34" t="s">
        <v>279</v>
      </c>
      <c r="C441" s="34">
        <v>14.0</v>
      </c>
      <c r="D441" s="39">
        <v>336.0</v>
      </c>
      <c r="E441" s="40">
        <v>79800.0</v>
      </c>
      <c r="F441" s="35">
        <v>237.5</v>
      </c>
      <c r="G441" s="35">
        <v>92.63</v>
      </c>
      <c r="H441" s="36">
        <v>330.13</v>
      </c>
      <c r="I441" s="35">
        <v>110922.0</v>
      </c>
      <c r="J441" s="41">
        <v>300.0</v>
      </c>
      <c r="M441" s="42" t="s">
        <v>358</v>
      </c>
      <c r="N441" s="38">
        <f t="shared" si="65"/>
        <v>79801</v>
      </c>
    </row>
    <row r="442" ht="15.75" customHeight="1">
      <c r="A442" s="33">
        <v>3.0</v>
      </c>
      <c r="B442" s="34" t="s">
        <v>359</v>
      </c>
      <c r="C442" s="34">
        <v>2.0</v>
      </c>
      <c r="D442" s="34">
        <v>48.0</v>
      </c>
      <c r="E442" s="40">
        <v>5400.0</v>
      </c>
      <c r="F442" s="35">
        <v>112.5</v>
      </c>
      <c r="G442" s="35">
        <v>43.88</v>
      </c>
      <c r="H442" s="36">
        <v>156.38</v>
      </c>
      <c r="I442" s="35">
        <v>7506.0</v>
      </c>
      <c r="J442" s="41">
        <v>200.0</v>
      </c>
      <c r="M442" s="42" t="s">
        <v>360</v>
      </c>
    </row>
    <row r="443" ht="15.75" customHeight="1">
      <c r="A443" s="33">
        <v>4.0</v>
      </c>
      <c r="B443" s="34" t="s">
        <v>361</v>
      </c>
      <c r="C443" s="34">
        <v>2.0</v>
      </c>
      <c r="D443" s="34">
        <v>120.0</v>
      </c>
      <c r="E443" s="40">
        <v>5700.0</v>
      </c>
      <c r="F443" s="35">
        <v>47.5</v>
      </c>
      <c r="G443" s="35">
        <v>18.53</v>
      </c>
      <c r="H443" s="36">
        <v>66.03</v>
      </c>
      <c r="I443" s="35">
        <v>7923.0</v>
      </c>
      <c r="J443" s="41">
        <v>70.0</v>
      </c>
      <c r="M443" s="42" t="s">
        <v>362</v>
      </c>
    </row>
    <row r="444" ht="15.75" customHeight="1">
      <c r="A444" s="33">
        <v>5.0</v>
      </c>
      <c r="B444" s="34" t="s">
        <v>363</v>
      </c>
      <c r="C444" s="34">
        <v>3.0</v>
      </c>
      <c r="D444" s="34">
        <v>72.0</v>
      </c>
      <c r="E444" s="40">
        <v>7800.0</v>
      </c>
      <c r="F444" s="35">
        <v>108.33</v>
      </c>
      <c r="G444" s="35">
        <v>42.25</v>
      </c>
      <c r="H444" s="36">
        <v>150.58</v>
      </c>
      <c r="I444" s="35">
        <v>10842.0</v>
      </c>
      <c r="J444" s="41">
        <v>200.0</v>
      </c>
      <c r="M444" s="42" t="s">
        <v>364</v>
      </c>
    </row>
    <row r="445" ht="15.75" customHeight="1">
      <c r="A445" s="33">
        <v>6.0</v>
      </c>
      <c r="B445" s="34" t="s">
        <v>195</v>
      </c>
      <c r="C445" s="34">
        <v>3.0</v>
      </c>
      <c r="D445" s="34">
        <v>36.0</v>
      </c>
      <c r="E445" s="40">
        <v>6750.0</v>
      </c>
      <c r="F445" s="35">
        <v>187.5</v>
      </c>
      <c r="G445" s="35">
        <v>73.13</v>
      </c>
      <c r="H445" s="36">
        <v>260.63</v>
      </c>
      <c r="I445" s="35">
        <v>9382.5</v>
      </c>
      <c r="J445" s="41">
        <v>300.0</v>
      </c>
      <c r="M445" s="42" t="s">
        <v>365</v>
      </c>
    </row>
    <row r="446" ht="15.75" customHeight="1">
      <c r="A446" s="33">
        <v>7.0</v>
      </c>
      <c r="B446" s="34" t="s">
        <v>366</v>
      </c>
      <c r="C446" s="34">
        <v>1.0</v>
      </c>
      <c r="D446" s="34">
        <v>6.0</v>
      </c>
      <c r="E446" s="40">
        <v>5600.0</v>
      </c>
      <c r="F446" s="35">
        <v>933.33</v>
      </c>
      <c r="G446" s="35">
        <v>364.0</v>
      </c>
      <c r="H446" s="36">
        <v>1297.33</v>
      </c>
      <c r="I446" s="35">
        <v>7784.0</v>
      </c>
      <c r="J446" s="41">
        <v>1500.0</v>
      </c>
      <c r="M446" s="42" t="s">
        <v>367</v>
      </c>
    </row>
    <row r="447" ht="15.75" customHeight="1">
      <c r="A447" s="33">
        <v>8.0</v>
      </c>
      <c r="B447" s="34" t="s">
        <v>368</v>
      </c>
      <c r="C447" s="34">
        <v>4.0</v>
      </c>
      <c r="D447" s="34">
        <v>128.0</v>
      </c>
      <c r="E447" s="40">
        <v>15800.0</v>
      </c>
      <c r="F447" s="35">
        <v>123.44</v>
      </c>
      <c r="G447" s="35">
        <v>48.14</v>
      </c>
      <c r="H447" s="36">
        <v>171.58</v>
      </c>
      <c r="I447" s="35">
        <v>21962.0</v>
      </c>
      <c r="J447" s="41">
        <v>200.0</v>
      </c>
      <c r="M447" s="42" t="s">
        <v>369</v>
      </c>
    </row>
    <row r="448" ht="15.75" customHeight="1">
      <c r="A448" s="33">
        <v>9.0</v>
      </c>
      <c r="B448" s="34" t="s">
        <v>370</v>
      </c>
      <c r="C448" s="34">
        <v>1.0</v>
      </c>
      <c r="D448" s="34">
        <v>24.0</v>
      </c>
      <c r="E448" s="40">
        <v>3950.0</v>
      </c>
      <c r="F448" s="35">
        <v>164.58</v>
      </c>
      <c r="G448" s="35">
        <v>64.19</v>
      </c>
      <c r="H448" s="36">
        <v>228.77</v>
      </c>
      <c r="I448" s="35">
        <v>5490.5</v>
      </c>
      <c r="J448" s="41">
        <v>300.0</v>
      </c>
      <c r="M448" s="42" t="s">
        <v>371</v>
      </c>
    </row>
    <row r="449" ht="15.75" customHeight="1">
      <c r="A449" s="33">
        <v>10.0</v>
      </c>
      <c r="B449" s="34" t="s">
        <v>194</v>
      </c>
      <c r="C449" s="34">
        <v>3.0</v>
      </c>
      <c r="D449" s="34">
        <v>36.0</v>
      </c>
      <c r="E449" s="40">
        <v>13050.0</v>
      </c>
      <c r="F449" s="35">
        <v>362.5</v>
      </c>
      <c r="G449" s="35">
        <v>141.38</v>
      </c>
      <c r="H449" s="36">
        <v>503.88</v>
      </c>
      <c r="I449" s="35">
        <v>18139.5</v>
      </c>
      <c r="J449" s="41">
        <v>600.0</v>
      </c>
      <c r="M449" s="42" t="s">
        <v>372</v>
      </c>
    </row>
    <row r="450" ht="15.75" customHeight="1">
      <c r="A450" s="33">
        <v>11.0</v>
      </c>
      <c r="B450" s="34" t="s">
        <v>373</v>
      </c>
      <c r="C450" s="34">
        <v>2.0</v>
      </c>
      <c r="D450" s="34">
        <v>40.0</v>
      </c>
      <c r="E450" s="40">
        <v>6500.0</v>
      </c>
      <c r="F450" s="35">
        <v>162.5</v>
      </c>
      <c r="G450" s="35">
        <v>63.38</v>
      </c>
      <c r="H450" s="36">
        <v>225.88</v>
      </c>
      <c r="I450" s="35">
        <v>9035.0</v>
      </c>
      <c r="J450" s="41">
        <v>250.0</v>
      </c>
      <c r="M450" s="42" t="s">
        <v>374</v>
      </c>
    </row>
    <row r="451" ht="15.75" customHeight="1">
      <c r="A451" s="33">
        <v>12.0</v>
      </c>
      <c r="B451" s="34" t="s">
        <v>375</v>
      </c>
      <c r="C451" s="34">
        <v>1.0</v>
      </c>
      <c r="D451" s="34">
        <v>20.0</v>
      </c>
      <c r="E451" s="40">
        <v>3400.0</v>
      </c>
      <c r="F451" s="35">
        <v>170.0</v>
      </c>
      <c r="G451" s="35">
        <v>66.3</v>
      </c>
      <c r="H451" s="36">
        <v>236.3</v>
      </c>
      <c r="I451" s="35">
        <v>4726.0</v>
      </c>
      <c r="J451" s="41">
        <v>250.0</v>
      </c>
      <c r="M451" s="42" t="s">
        <v>376</v>
      </c>
    </row>
    <row r="452" ht="15.75" customHeight="1">
      <c r="A452" s="33">
        <v>13.0</v>
      </c>
      <c r="B452" s="34" t="s">
        <v>244</v>
      </c>
      <c r="C452" s="34">
        <v>1.0</v>
      </c>
      <c r="D452" s="34">
        <v>20.0</v>
      </c>
      <c r="E452" s="40">
        <v>3450.0</v>
      </c>
      <c r="F452" s="35">
        <v>172.5</v>
      </c>
      <c r="G452" s="35">
        <v>67.28</v>
      </c>
      <c r="H452" s="36">
        <v>239.78</v>
      </c>
      <c r="I452" s="35">
        <v>4795.5</v>
      </c>
      <c r="J452" s="41">
        <v>250.0</v>
      </c>
      <c r="M452" s="42" t="s">
        <v>377</v>
      </c>
    </row>
    <row r="453" ht="15.75" customHeight="1">
      <c r="A453" s="33">
        <v>14.0</v>
      </c>
      <c r="B453" s="34" t="s">
        <v>378</v>
      </c>
      <c r="C453" s="34">
        <v>1.0</v>
      </c>
      <c r="D453" s="34">
        <v>24.0</v>
      </c>
      <c r="E453" s="40">
        <v>12800.0</v>
      </c>
      <c r="F453" s="35">
        <v>533.33</v>
      </c>
      <c r="G453" s="35">
        <v>208.0</v>
      </c>
      <c r="H453" s="36">
        <v>741.33</v>
      </c>
      <c r="I453" s="35">
        <v>17792.0</v>
      </c>
      <c r="J453" s="41">
        <v>750.0</v>
      </c>
      <c r="M453" s="42" t="s">
        <v>379</v>
      </c>
    </row>
    <row r="454" ht="15.75" customHeight="1">
      <c r="A454" s="33">
        <v>15.0</v>
      </c>
      <c r="B454" s="34" t="s">
        <v>380</v>
      </c>
      <c r="C454" s="34">
        <v>2.0</v>
      </c>
      <c r="D454" s="34">
        <v>48.0</v>
      </c>
      <c r="E454" s="40">
        <v>17900.0</v>
      </c>
      <c r="F454" s="35">
        <v>372.92</v>
      </c>
      <c r="G454" s="35">
        <v>145.44</v>
      </c>
      <c r="H454" s="36">
        <v>518.35</v>
      </c>
      <c r="I454" s="35">
        <v>24881.0</v>
      </c>
      <c r="J454" s="41">
        <v>600.0</v>
      </c>
      <c r="M454" s="42" t="s">
        <v>381</v>
      </c>
    </row>
    <row r="455" ht="15.75" customHeight="1">
      <c r="A455" s="33">
        <v>16.0</v>
      </c>
      <c r="B455" s="34" t="s">
        <v>93</v>
      </c>
      <c r="C455" s="34">
        <v>10.0</v>
      </c>
      <c r="D455" s="34">
        <v>500.0</v>
      </c>
      <c r="E455" s="40">
        <v>40000.0</v>
      </c>
      <c r="F455" s="35">
        <v>80.0</v>
      </c>
      <c r="G455" s="35">
        <v>31.2</v>
      </c>
      <c r="H455" s="36">
        <v>111.2</v>
      </c>
      <c r="I455" s="35">
        <v>55600.0</v>
      </c>
      <c r="J455" s="41">
        <v>100.0</v>
      </c>
      <c r="M455" s="43" t="s">
        <v>382</v>
      </c>
    </row>
    <row r="456" ht="15.75" customHeight="1">
      <c r="A456" s="33">
        <v>17.0</v>
      </c>
      <c r="B456" s="34" t="s">
        <v>383</v>
      </c>
      <c r="C456" s="34">
        <v>2.0</v>
      </c>
      <c r="D456" s="34">
        <v>50.0</v>
      </c>
      <c r="E456" s="40">
        <v>7000.0</v>
      </c>
      <c r="F456" s="35">
        <v>140.0</v>
      </c>
      <c r="G456" s="35">
        <v>54.6</v>
      </c>
      <c r="H456" s="36">
        <v>194.6</v>
      </c>
      <c r="I456" s="35">
        <v>9730.0</v>
      </c>
      <c r="J456" s="41">
        <v>168.0</v>
      </c>
      <c r="M456" s="42" t="s">
        <v>384</v>
      </c>
    </row>
    <row r="457" ht="15.75" customHeight="1">
      <c r="A457" s="33">
        <v>18.0</v>
      </c>
      <c r="B457" s="34" t="s">
        <v>385</v>
      </c>
      <c r="C457" s="34">
        <v>1.0</v>
      </c>
      <c r="D457" s="34">
        <v>12.0</v>
      </c>
      <c r="E457" s="40">
        <v>3900.0</v>
      </c>
      <c r="F457" s="35">
        <v>325.0</v>
      </c>
      <c r="G457" s="35">
        <v>126.75</v>
      </c>
      <c r="H457" s="36">
        <v>451.75</v>
      </c>
      <c r="I457" s="35">
        <v>5421.0</v>
      </c>
      <c r="J457" s="41">
        <v>600.0</v>
      </c>
      <c r="M457" s="42" t="s">
        <v>386</v>
      </c>
    </row>
    <row r="458" ht="15.75" customHeight="1">
      <c r="A458" s="33">
        <v>19.0</v>
      </c>
      <c r="B458" s="34" t="s">
        <v>137</v>
      </c>
      <c r="C458" s="34">
        <v>9.0</v>
      </c>
      <c r="D458" s="34">
        <v>108.0</v>
      </c>
      <c r="E458" s="40">
        <v>21250.0</v>
      </c>
      <c r="F458" s="35">
        <v>196.76</v>
      </c>
      <c r="G458" s="35">
        <v>76.74</v>
      </c>
      <c r="H458" s="36">
        <v>273.5</v>
      </c>
      <c r="I458" s="35">
        <v>29537.5</v>
      </c>
      <c r="J458" s="41">
        <v>300.0</v>
      </c>
      <c r="M458" s="42" t="s">
        <v>387</v>
      </c>
    </row>
    <row r="459" ht="15.75" customHeight="1">
      <c r="A459" s="33">
        <v>20.0</v>
      </c>
      <c r="B459" s="34" t="s">
        <v>241</v>
      </c>
      <c r="C459" s="34">
        <v>2.0</v>
      </c>
      <c r="D459" s="34">
        <v>24.0</v>
      </c>
      <c r="E459" s="40">
        <v>4600.0</v>
      </c>
      <c r="F459" s="35">
        <v>191.67</v>
      </c>
      <c r="G459" s="35">
        <v>74.75</v>
      </c>
      <c r="H459" s="36">
        <v>266.42</v>
      </c>
      <c r="I459" s="35">
        <v>6394.0</v>
      </c>
      <c r="J459" s="41">
        <v>300.0</v>
      </c>
      <c r="M459" s="42" t="s">
        <v>388</v>
      </c>
    </row>
    <row r="460" ht="15.75" customHeight="1">
      <c r="A460" s="33">
        <v>21.0</v>
      </c>
      <c r="B460" s="34" t="s">
        <v>280</v>
      </c>
      <c r="C460" s="34">
        <v>2.0</v>
      </c>
      <c r="D460" s="34">
        <v>48.0</v>
      </c>
      <c r="E460" s="40">
        <v>9000.0</v>
      </c>
      <c r="F460" s="35">
        <v>187.5</v>
      </c>
      <c r="G460" s="35">
        <v>73.13</v>
      </c>
      <c r="H460" s="36">
        <v>260.63</v>
      </c>
      <c r="I460" s="35">
        <v>12510.0</v>
      </c>
      <c r="J460" s="41">
        <v>260.0</v>
      </c>
      <c r="M460" s="42" t="s">
        <v>389</v>
      </c>
    </row>
    <row r="461" ht="15.75" customHeight="1">
      <c r="A461" s="33">
        <v>22.0</v>
      </c>
      <c r="B461" s="34" t="s">
        <v>390</v>
      </c>
      <c r="C461" s="34">
        <v>1.0</v>
      </c>
      <c r="D461" s="34">
        <v>50.0</v>
      </c>
      <c r="E461" s="40">
        <v>44000.0</v>
      </c>
      <c r="F461" s="35">
        <v>880.0</v>
      </c>
      <c r="G461" s="35">
        <v>343.2</v>
      </c>
      <c r="H461" s="36">
        <v>1223.2</v>
      </c>
      <c r="I461" s="35">
        <v>61160.0</v>
      </c>
      <c r="J461" s="41">
        <v>1056.0</v>
      </c>
      <c r="M461" s="42" t="s">
        <v>391</v>
      </c>
    </row>
    <row r="462" ht="15.75" customHeight="1">
      <c r="A462" s="33">
        <v>23.0</v>
      </c>
      <c r="B462" s="34" t="s">
        <v>392</v>
      </c>
      <c r="C462" s="34">
        <v>1.0</v>
      </c>
      <c r="D462" s="34">
        <v>24.0</v>
      </c>
      <c r="E462" s="40">
        <v>18850.0</v>
      </c>
      <c r="F462" s="35">
        <v>785.42</v>
      </c>
      <c r="G462" s="35">
        <v>306.31</v>
      </c>
      <c r="H462" s="36">
        <v>1091.73</v>
      </c>
      <c r="I462" s="35">
        <v>26201.5</v>
      </c>
      <c r="J462" s="41">
        <v>1300.0</v>
      </c>
      <c r="M462" s="42" t="s">
        <v>393</v>
      </c>
    </row>
    <row r="463" ht="15.75" customHeight="1">
      <c r="A463" s="33">
        <v>24.0</v>
      </c>
      <c r="B463" s="34" t="s">
        <v>394</v>
      </c>
      <c r="C463" s="34">
        <v>1.0</v>
      </c>
      <c r="D463" s="34">
        <v>20.0</v>
      </c>
      <c r="E463" s="40">
        <v>5900.0</v>
      </c>
      <c r="F463" s="35">
        <v>295.0</v>
      </c>
      <c r="G463" s="35">
        <v>115.05</v>
      </c>
      <c r="H463" s="36">
        <v>410.05</v>
      </c>
      <c r="I463" s="35">
        <v>8201.0</v>
      </c>
      <c r="J463" s="41">
        <v>360.0</v>
      </c>
      <c r="M463" s="42" t="s">
        <v>395</v>
      </c>
    </row>
    <row r="464" ht="15.75" customHeight="1">
      <c r="A464" s="33">
        <v>25.0</v>
      </c>
      <c r="B464" s="34" t="s">
        <v>396</v>
      </c>
      <c r="C464" s="34">
        <v>2.0</v>
      </c>
      <c r="D464" s="34">
        <v>60.0</v>
      </c>
      <c r="E464" s="40">
        <v>12000.0</v>
      </c>
      <c r="F464" s="35">
        <v>200.0</v>
      </c>
      <c r="G464" s="35">
        <v>78.0</v>
      </c>
      <c r="H464" s="36">
        <v>278.0</v>
      </c>
      <c r="I464" s="35">
        <v>16680.0</v>
      </c>
      <c r="J464" s="41">
        <v>300.0</v>
      </c>
      <c r="M464" s="42" t="s">
        <v>397</v>
      </c>
    </row>
    <row r="465" ht="15.75" customHeight="1">
      <c r="A465" s="33">
        <v>26.0</v>
      </c>
      <c r="B465" s="34" t="s">
        <v>398</v>
      </c>
      <c r="C465" s="34">
        <v>5.0</v>
      </c>
      <c r="D465" s="34">
        <v>100.0</v>
      </c>
      <c r="E465" s="40">
        <v>37500.0</v>
      </c>
      <c r="F465" s="35">
        <v>375.0</v>
      </c>
      <c r="G465" s="35">
        <v>146.25</v>
      </c>
      <c r="H465" s="36">
        <v>521.25</v>
      </c>
      <c r="I465" s="35">
        <v>52125.0</v>
      </c>
      <c r="J465" s="41">
        <v>600.0</v>
      </c>
      <c r="M465" s="42" t="s">
        <v>399</v>
      </c>
    </row>
    <row r="466" ht="15.75" customHeight="1">
      <c r="A466" s="33"/>
      <c r="B466" s="34" t="s">
        <v>148</v>
      </c>
      <c r="C466" s="34">
        <v>12.0</v>
      </c>
      <c r="D466" s="34">
        <v>360.0</v>
      </c>
      <c r="E466" s="40">
        <v>48000.0</v>
      </c>
      <c r="F466" s="35">
        <v>133.33</v>
      </c>
      <c r="G466" s="35">
        <v>52.0</v>
      </c>
      <c r="H466" s="36">
        <v>185.33</v>
      </c>
      <c r="I466" s="35">
        <v>66720.0</v>
      </c>
      <c r="J466" s="41">
        <v>16.0</v>
      </c>
      <c r="M466" s="42" t="s">
        <v>400</v>
      </c>
    </row>
    <row r="467" ht="15.75" customHeight="1">
      <c r="A467" s="33">
        <v>27.0</v>
      </c>
      <c r="B467" s="34" t="s">
        <v>401</v>
      </c>
      <c r="C467" s="34">
        <v>1.0</v>
      </c>
      <c r="D467" s="34">
        <v>10.0</v>
      </c>
      <c r="E467" s="40">
        <v>6550.0</v>
      </c>
      <c r="F467" s="35">
        <v>655.0</v>
      </c>
      <c r="G467" s="35">
        <v>255.45</v>
      </c>
      <c r="H467" s="36">
        <v>910.45</v>
      </c>
      <c r="I467" s="35">
        <v>9104.5</v>
      </c>
      <c r="J467" s="44">
        <v>785.0</v>
      </c>
      <c r="M467" s="42" t="s">
        <v>402</v>
      </c>
    </row>
    <row r="468" ht="15.75" customHeight="1">
      <c r="A468" s="33"/>
      <c r="B468" s="34" t="s">
        <v>403</v>
      </c>
      <c r="C468" s="34">
        <v>1.0</v>
      </c>
      <c r="D468" s="34">
        <v>10.0</v>
      </c>
      <c r="E468" s="40">
        <v>15000.0</v>
      </c>
      <c r="F468" s="35">
        <v>1500.0</v>
      </c>
      <c r="G468" s="35">
        <v>585.0</v>
      </c>
      <c r="H468" s="36">
        <v>2085.0</v>
      </c>
      <c r="I468" s="35">
        <v>20850.0</v>
      </c>
      <c r="J468" s="44">
        <v>2000.0</v>
      </c>
      <c r="M468" s="42" t="s">
        <v>404</v>
      </c>
    </row>
    <row r="469" ht="15.75" customHeight="1">
      <c r="A469" s="33"/>
      <c r="B469" s="34" t="s">
        <v>405</v>
      </c>
      <c r="C469" s="34">
        <v>1.0</v>
      </c>
      <c r="D469" s="34">
        <v>6.0</v>
      </c>
      <c r="E469" s="40">
        <v>4045.0</v>
      </c>
      <c r="F469" s="35">
        <v>674.17</v>
      </c>
      <c r="G469" s="35">
        <v>262.93</v>
      </c>
      <c r="H469" s="36">
        <v>937.09</v>
      </c>
      <c r="I469" s="35">
        <v>5622.55</v>
      </c>
      <c r="J469" s="44">
        <v>1120.0</v>
      </c>
      <c r="M469" s="42" t="s">
        <v>406</v>
      </c>
    </row>
    <row r="470" ht="15.75" customHeight="1">
      <c r="A470" s="33"/>
      <c r="B470" s="34" t="s">
        <v>407</v>
      </c>
      <c r="C470" s="34">
        <v>10.0</v>
      </c>
      <c r="D470" s="34">
        <v>240.0</v>
      </c>
      <c r="E470" s="40">
        <v>22590.0</v>
      </c>
      <c r="F470" s="35">
        <v>94.13</v>
      </c>
      <c r="G470" s="35">
        <v>36.71</v>
      </c>
      <c r="H470" s="36">
        <v>130.83</v>
      </c>
      <c r="I470" s="35">
        <v>31400.1</v>
      </c>
      <c r="J470" s="44">
        <v>200.0</v>
      </c>
      <c r="M470" s="42" t="s">
        <v>408</v>
      </c>
    </row>
    <row r="471" ht="15.75" customHeight="1">
      <c r="A471" s="33">
        <v>28.0</v>
      </c>
      <c r="B471" s="34" t="s">
        <v>409</v>
      </c>
      <c r="C471" s="34">
        <v>6.0</v>
      </c>
      <c r="D471" s="34">
        <v>600.0</v>
      </c>
      <c r="E471" s="40">
        <v>6300.0</v>
      </c>
      <c r="F471" s="35">
        <v>10.5</v>
      </c>
      <c r="G471" s="35">
        <v>4.1</v>
      </c>
      <c r="H471" s="36">
        <v>14.6</v>
      </c>
      <c r="I471" s="35">
        <v>8757.0</v>
      </c>
      <c r="J471" s="41">
        <v>30.0</v>
      </c>
      <c r="M471" s="42" t="s">
        <v>410</v>
      </c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</row>
    <row r="473" ht="15.75" customHeight="1">
      <c r="A473" s="3"/>
      <c r="B473" s="10" t="s">
        <v>411</v>
      </c>
      <c r="C473" s="11"/>
      <c r="D473" s="11"/>
      <c r="E473" s="11"/>
      <c r="F473" s="4"/>
      <c r="G473" s="4"/>
      <c r="H473" s="5"/>
      <c r="I473" s="4"/>
      <c r="J473" s="5"/>
    </row>
    <row r="474" ht="15.75" customHeight="1">
      <c r="A474" s="12" t="s">
        <v>2</v>
      </c>
      <c r="B474" s="13" t="s">
        <v>3</v>
      </c>
      <c r="C474" s="13" t="s">
        <v>4</v>
      </c>
      <c r="D474" s="13" t="s">
        <v>5</v>
      </c>
      <c r="E474" s="14" t="s">
        <v>6</v>
      </c>
      <c r="F474" s="14" t="s">
        <v>7</v>
      </c>
      <c r="G474" s="14">
        <v>0.39</v>
      </c>
      <c r="H474" s="14" t="s">
        <v>8</v>
      </c>
      <c r="I474" s="14" t="s">
        <v>9</v>
      </c>
      <c r="J474" s="14" t="s">
        <v>10</v>
      </c>
    </row>
    <row r="475" ht="15.75" customHeight="1">
      <c r="A475" s="15">
        <v>1.0</v>
      </c>
      <c r="B475" s="16" t="s">
        <v>11</v>
      </c>
      <c r="C475" s="16">
        <v>1.0</v>
      </c>
      <c r="D475" s="16">
        <v>400.0</v>
      </c>
      <c r="E475" s="17">
        <v>16500.0</v>
      </c>
      <c r="F475" s="18">
        <f t="shared" ref="F475:F508" si="66">E475/D475</f>
        <v>41.25</v>
      </c>
      <c r="G475" s="18">
        <f t="shared" ref="G475:G508" si="67">(F475*39)/100</f>
        <v>16.0875</v>
      </c>
      <c r="H475" s="17">
        <f t="shared" ref="H475:H508" si="68">SUM(F475,G475)</f>
        <v>57.3375</v>
      </c>
      <c r="I475" s="18">
        <f t="shared" ref="I475:I508" si="69">H475*D475</f>
        <v>22935</v>
      </c>
      <c r="J475" s="17">
        <v>75.0</v>
      </c>
    </row>
    <row r="476" ht="15.75" customHeight="1">
      <c r="A476" s="15">
        <v>2.0</v>
      </c>
      <c r="B476" s="16" t="s">
        <v>412</v>
      </c>
      <c r="C476" s="16">
        <v>1.0</v>
      </c>
      <c r="D476" s="19">
        <v>12.0</v>
      </c>
      <c r="E476" s="17">
        <v>12100.0</v>
      </c>
      <c r="F476" s="18">
        <f t="shared" si="66"/>
        <v>1008.333333</v>
      </c>
      <c r="G476" s="18">
        <f t="shared" si="67"/>
        <v>393.25</v>
      </c>
      <c r="H476" s="17">
        <f t="shared" si="68"/>
        <v>1401.583333</v>
      </c>
      <c r="I476" s="18">
        <f t="shared" si="69"/>
        <v>16819</v>
      </c>
      <c r="J476" s="17">
        <v>1240.0</v>
      </c>
    </row>
    <row r="477" ht="15.75" customHeight="1">
      <c r="A477" s="15">
        <v>3.0</v>
      </c>
      <c r="B477" s="16" t="s">
        <v>413</v>
      </c>
      <c r="C477" s="16">
        <v>6.0</v>
      </c>
      <c r="D477" s="16">
        <v>216.0</v>
      </c>
      <c r="E477" s="17">
        <v>18300.0</v>
      </c>
      <c r="F477" s="18">
        <f t="shared" si="66"/>
        <v>84.72222222</v>
      </c>
      <c r="G477" s="18">
        <f t="shared" si="67"/>
        <v>33.04166667</v>
      </c>
      <c r="H477" s="17">
        <f t="shared" si="68"/>
        <v>117.7638889</v>
      </c>
      <c r="I477" s="18">
        <f t="shared" si="69"/>
        <v>25437</v>
      </c>
      <c r="J477" s="17">
        <v>150.0</v>
      </c>
    </row>
    <row r="478" ht="15.75" customHeight="1">
      <c r="A478" s="15">
        <v>4.0</v>
      </c>
      <c r="B478" s="16" t="s">
        <v>414</v>
      </c>
      <c r="C478" s="16">
        <v>2.0</v>
      </c>
      <c r="D478" s="16">
        <v>12.0</v>
      </c>
      <c r="E478" s="17">
        <v>10000.0</v>
      </c>
      <c r="F478" s="18">
        <f t="shared" si="66"/>
        <v>833.3333333</v>
      </c>
      <c r="G478" s="18">
        <f t="shared" si="67"/>
        <v>325</v>
      </c>
      <c r="H478" s="17">
        <f t="shared" si="68"/>
        <v>1158.333333</v>
      </c>
      <c r="I478" s="18">
        <f t="shared" si="69"/>
        <v>13900</v>
      </c>
      <c r="J478" s="17">
        <v>900.0</v>
      </c>
    </row>
    <row r="479" ht="15.75" customHeight="1">
      <c r="A479" s="15">
        <v>5.0</v>
      </c>
      <c r="B479" s="16" t="s">
        <v>415</v>
      </c>
      <c r="C479" s="16">
        <v>2.0</v>
      </c>
      <c r="D479" s="16">
        <v>12.0</v>
      </c>
      <c r="E479" s="17">
        <v>11200.0</v>
      </c>
      <c r="F479" s="18">
        <f t="shared" si="66"/>
        <v>933.3333333</v>
      </c>
      <c r="G479" s="18">
        <f t="shared" si="67"/>
        <v>364</v>
      </c>
      <c r="H479" s="17">
        <f t="shared" si="68"/>
        <v>1297.333333</v>
      </c>
      <c r="I479" s="18">
        <f t="shared" si="69"/>
        <v>15568</v>
      </c>
      <c r="J479" s="17">
        <v>1500.0</v>
      </c>
    </row>
    <row r="480" ht="15.75" customHeight="1">
      <c r="A480" s="15">
        <v>6.0</v>
      </c>
      <c r="B480" s="16" t="s">
        <v>136</v>
      </c>
      <c r="C480" s="16">
        <v>3.0</v>
      </c>
      <c r="D480" s="16">
        <v>36.0</v>
      </c>
      <c r="E480" s="17">
        <v>6750.0</v>
      </c>
      <c r="F480" s="18">
        <f t="shared" si="66"/>
        <v>187.5</v>
      </c>
      <c r="G480" s="18">
        <f t="shared" si="67"/>
        <v>73.125</v>
      </c>
      <c r="H480" s="17">
        <f t="shared" si="68"/>
        <v>260.625</v>
      </c>
      <c r="I480" s="18">
        <f t="shared" si="69"/>
        <v>9382.5</v>
      </c>
      <c r="J480" s="17">
        <v>300.0</v>
      </c>
    </row>
    <row r="481" ht="15.75" customHeight="1">
      <c r="A481" s="15">
        <v>7.0</v>
      </c>
      <c r="B481" s="16" t="s">
        <v>137</v>
      </c>
      <c r="C481" s="16">
        <v>7.0</v>
      </c>
      <c r="D481" s="16">
        <v>84.0</v>
      </c>
      <c r="E481" s="17">
        <v>16850.0</v>
      </c>
      <c r="F481" s="18">
        <f t="shared" si="66"/>
        <v>200.5952381</v>
      </c>
      <c r="G481" s="18">
        <f t="shared" si="67"/>
        <v>78.23214286</v>
      </c>
      <c r="H481" s="17">
        <f t="shared" si="68"/>
        <v>278.827381</v>
      </c>
      <c r="I481" s="18">
        <f t="shared" si="69"/>
        <v>23421.5</v>
      </c>
      <c r="J481" s="17">
        <v>300.0</v>
      </c>
    </row>
    <row r="482" ht="15.75" customHeight="1">
      <c r="A482" s="15">
        <v>8.0</v>
      </c>
      <c r="B482" s="16" t="s">
        <v>416</v>
      </c>
      <c r="C482" s="16">
        <v>1.0</v>
      </c>
      <c r="D482" s="16">
        <v>12.0</v>
      </c>
      <c r="E482" s="17">
        <v>9800.0</v>
      </c>
      <c r="F482" s="18">
        <f t="shared" si="66"/>
        <v>816.6666667</v>
      </c>
      <c r="G482" s="18">
        <f t="shared" si="67"/>
        <v>318.5</v>
      </c>
      <c r="H482" s="17">
        <f t="shared" si="68"/>
        <v>1135.166667</v>
      </c>
      <c r="I482" s="18">
        <f t="shared" si="69"/>
        <v>13622</v>
      </c>
      <c r="J482" s="17">
        <v>1200.0</v>
      </c>
    </row>
    <row r="483" ht="15.75" customHeight="1">
      <c r="A483" s="15">
        <v>9.0</v>
      </c>
      <c r="B483" s="16" t="s">
        <v>417</v>
      </c>
      <c r="C483" s="16">
        <v>30.0</v>
      </c>
      <c r="D483" s="16">
        <v>300.0</v>
      </c>
      <c r="E483" s="17">
        <v>28500.0</v>
      </c>
      <c r="F483" s="18">
        <f t="shared" si="66"/>
        <v>95</v>
      </c>
      <c r="G483" s="18">
        <f t="shared" si="67"/>
        <v>37.05</v>
      </c>
      <c r="H483" s="17">
        <f t="shared" si="68"/>
        <v>132.05</v>
      </c>
      <c r="I483" s="18">
        <f t="shared" si="69"/>
        <v>39615</v>
      </c>
      <c r="J483" s="17">
        <v>115.0</v>
      </c>
    </row>
    <row r="484" ht="15.75" customHeight="1">
      <c r="A484" s="15">
        <v>10.0</v>
      </c>
      <c r="B484" s="16" t="s">
        <v>418</v>
      </c>
      <c r="C484" s="16">
        <v>2.0</v>
      </c>
      <c r="D484" s="16">
        <v>48.0</v>
      </c>
      <c r="E484" s="17">
        <v>25000.0</v>
      </c>
      <c r="F484" s="18">
        <f t="shared" si="66"/>
        <v>520.8333333</v>
      </c>
      <c r="G484" s="18">
        <f t="shared" si="67"/>
        <v>203.125</v>
      </c>
      <c r="H484" s="17">
        <f t="shared" si="68"/>
        <v>723.9583333</v>
      </c>
      <c r="I484" s="18">
        <f t="shared" si="69"/>
        <v>34750</v>
      </c>
      <c r="J484" s="17">
        <v>700.0</v>
      </c>
    </row>
    <row r="485" ht="15.75" customHeight="1">
      <c r="A485" s="15">
        <v>11.0</v>
      </c>
      <c r="B485" s="16" t="s">
        <v>378</v>
      </c>
      <c r="C485" s="16">
        <v>2.0</v>
      </c>
      <c r="D485" s="16">
        <v>48.0</v>
      </c>
      <c r="E485" s="17">
        <v>25600.0</v>
      </c>
      <c r="F485" s="18">
        <f t="shared" si="66"/>
        <v>533.3333333</v>
      </c>
      <c r="G485" s="18">
        <f t="shared" si="67"/>
        <v>208</v>
      </c>
      <c r="H485" s="17">
        <f t="shared" si="68"/>
        <v>741.3333333</v>
      </c>
      <c r="I485" s="18">
        <f t="shared" si="69"/>
        <v>35584</v>
      </c>
      <c r="J485" s="17">
        <v>750.0</v>
      </c>
    </row>
    <row r="486" ht="15.75" customHeight="1">
      <c r="A486" s="15">
        <v>12.0</v>
      </c>
      <c r="B486" s="16" t="s">
        <v>419</v>
      </c>
      <c r="C486" s="16">
        <v>2.0</v>
      </c>
      <c r="D486" s="16">
        <v>24.0</v>
      </c>
      <c r="E486" s="17">
        <v>9000.0</v>
      </c>
      <c r="F486" s="18">
        <f t="shared" si="66"/>
        <v>375</v>
      </c>
      <c r="G486" s="18">
        <f t="shared" si="67"/>
        <v>146.25</v>
      </c>
      <c r="H486" s="17">
        <f t="shared" si="68"/>
        <v>521.25</v>
      </c>
      <c r="I486" s="18">
        <f t="shared" si="69"/>
        <v>12510</v>
      </c>
      <c r="J486" s="17">
        <v>650.0</v>
      </c>
    </row>
    <row r="487" ht="15.75" customHeight="1">
      <c r="A487" s="15">
        <v>13.0</v>
      </c>
      <c r="B487" s="16" t="s">
        <v>246</v>
      </c>
      <c r="C487" s="16">
        <v>1.0</v>
      </c>
      <c r="D487" s="16">
        <v>24.0</v>
      </c>
      <c r="E487" s="17">
        <v>8900.0</v>
      </c>
      <c r="F487" s="18">
        <f t="shared" si="66"/>
        <v>370.8333333</v>
      </c>
      <c r="G487" s="18">
        <f t="shared" si="67"/>
        <v>144.625</v>
      </c>
      <c r="H487" s="17">
        <f t="shared" si="68"/>
        <v>515.4583333</v>
      </c>
      <c r="I487" s="18">
        <f t="shared" si="69"/>
        <v>12371</v>
      </c>
      <c r="J487" s="17">
        <v>650.0</v>
      </c>
    </row>
    <row r="488" ht="15.75" customHeight="1">
      <c r="A488" s="15">
        <v>14.0</v>
      </c>
      <c r="B488" s="16" t="s">
        <v>420</v>
      </c>
      <c r="C488" s="16">
        <v>2.0</v>
      </c>
      <c r="D488" s="16">
        <v>2.0</v>
      </c>
      <c r="E488" s="17">
        <v>2340.0</v>
      </c>
      <c r="F488" s="18">
        <f t="shared" si="66"/>
        <v>1170</v>
      </c>
      <c r="G488" s="18">
        <f t="shared" si="67"/>
        <v>456.3</v>
      </c>
      <c r="H488" s="17">
        <f t="shared" si="68"/>
        <v>1626.3</v>
      </c>
      <c r="I488" s="18">
        <f t="shared" si="69"/>
        <v>3252.6</v>
      </c>
      <c r="J488" s="17">
        <v>1800.0</v>
      </c>
    </row>
    <row r="489" ht="15.75" customHeight="1">
      <c r="A489" s="15">
        <v>15.0</v>
      </c>
      <c r="B489" s="16" t="s">
        <v>421</v>
      </c>
      <c r="C489" s="16">
        <v>12.0</v>
      </c>
      <c r="D489" s="16">
        <v>12.0</v>
      </c>
      <c r="E489" s="17">
        <v>8159.0</v>
      </c>
      <c r="F489" s="18">
        <f t="shared" si="66"/>
        <v>679.9166667</v>
      </c>
      <c r="G489" s="18">
        <f t="shared" si="67"/>
        <v>265.1675</v>
      </c>
      <c r="H489" s="17">
        <f t="shared" si="68"/>
        <v>945.0841667</v>
      </c>
      <c r="I489" s="18">
        <f t="shared" si="69"/>
        <v>11341.01</v>
      </c>
      <c r="J489" s="17">
        <v>1100.0</v>
      </c>
    </row>
    <row r="490" ht="15.75" customHeight="1">
      <c r="A490" s="15">
        <v>16.0</v>
      </c>
      <c r="B490" s="16" t="s">
        <v>422</v>
      </c>
      <c r="C490" s="16">
        <v>10.0</v>
      </c>
      <c r="D490" s="16">
        <v>40.0</v>
      </c>
      <c r="E490" s="17">
        <v>23000.0</v>
      </c>
      <c r="F490" s="18">
        <f t="shared" si="66"/>
        <v>575</v>
      </c>
      <c r="G490" s="18">
        <f t="shared" si="67"/>
        <v>224.25</v>
      </c>
      <c r="H490" s="17">
        <f t="shared" si="68"/>
        <v>799.25</v>
      </c>
      <c r="I490" s="18">
        <f t="shared" si="69"/>
        <v>31970</v>
      </c>
      <c r="J490" s="17">
        <v>1000.0</v>
      </c>
    </row>
    <row r="491" ht="15.75" customHeight="1">
      <c r="A491" s="15">
        <v>17.0</v>
      </c>
      <c r="B491" s="16" t="s">
        <v>207</v>
      </c>
      <c r="C491" s="16">
        <v>5.0</v>
      </c>
      <c r="D491" s="16">
        <v>30.0</v>
      </c>
      <c r="E491" s="17">
        <v>6300.0</v>
      </c>
      <c r="F491" s="18">
        <f t="shared" si="66"/>
        <v>210</v>
      </c>
      <c r="G491" s="18">
        <f t="shared" si="67"/>
        <v>81.9</v>
      </c>
      <c r="H491" s="17">
        <f t="shared" si="68"/>
        <v>291.9</v>
      </c>
      <c r="I491" s="18">
        <f t="shared" si="69"/>
        <v>8757</v>
      </c>
      <c r="J491" s="17">
        <v>400.0</v>
      </c>
    </row>
    <row r="492" ht="15.75" customHeight="1">
      <c r="A492" s="15">
        <v>18.0</v>
      </c>
      <c r="B492" s="16" t="s">
        <v>423</v>
      </c>
      <c r="C492" s="16">
        <v>2.0</v>
      </c>
      <c r="D492" s="16">
        <v>48.0</v>
      </c>
      <c r="E492" s="17">
        <v>23900.0</v>
      </c>
      <c r="F492" s="18">
        <f t="shared" si="66"/>
        <v>497.9166667</v>
      </c>
      <c r="G492" s="18">
        <f t="shared" si="67"/>
        <v>194.1875</v>
      </c>
      <c r="H492" s="17">
        <f t="shared" si="68"/>
        <v>692.1041667</v>
      </c>
      <c r="I492" s="18">
        <f t="shared" si="69"/>
        <v>33221</v>
      </c>
      <c r="J492" s="17">
        <v>700.0</v>
      </c>
    </row>
    <row r="493" ht="15.75" customHeight="1">
      <c r="A493" s="15">
        <v>19.0</v>
      </c>
      <c r="B493" s="16" t="s">
        <v>424</v>
      </c>
      <c r="C493" s="16">
        <v>10.0</v>
      </c>
      <c r="D493" s="16">
        <v>240.0</v>
      </c>
      <c r="E493" s="17">
        <v>24750.0</v>
      </c>
      <c r="F493" s="18">
        <f t="shared" si="66"/>
        <v>103.125</v>
      </c>
      <c r="G493" s="18">
        <f t="shared" si="67"/>
        <v>40.21875</v>
      </c>
      <c r="H493" s="17">
        <f t="shared" si="68"/>
        <v>143.34375</v>
      </c>
      <c r="I493" s="18">
        <f t="shared" si="69"/>
        <v>34402.5</v>
      </c>
      <c r="J493" s="17">
        <v>200.0</v>
      </c>
    </row>
    <row r="494" ht="15.75" customHeight="1">
      <c r="A494" s="15">
        <v>20.0</v>
      </c>
      <c r="B494" s="16" t="s">
        <v>425</v>
      </c>
      <c r="C494" s="16">
        <v>2.0</v>
      </c>
      <c r="D494" s="16">
        <v>12.0</v>
      </c>
      <c r="E494" s="17">
        <v>2050.0</v>
      </c>
      <c r="F494" s="18">
        <f t="shared" si="66"/>
        <v>170.8333333</v>
      </c>
      <c r="G494" s="18">
        <f t="shared" si="67"/>
        <v>66.625</v>
      </c>
      <c r="H494" s="17">
        <f t="shared" si="68"/>
        <v>237.4583333</v>
      </c>
      <c r="I494" s="18">
        <f t="shared" si="69"/>
        <v>2849.5</v>
      </c>
      <c r="J494" s="17">
        <v>300.0</v>
      </c>
    </row>
    <row r="495" ht="15.75" customHeight="1">
      <c r="A495" s="15">
        <v>21.0</v>
      </c>
      <c r="B495" s="16" t="s">
        <v>426</v>
      </c>
      <c r="C495" s="16">
        <v>2.0</v>
      </c>
      <c r="D495" s="16">
        <v>12.0</v>
      </c>
      <c r="E495" s="17">
        <v>13000.0</v>
      </c>
      <c r="F495" s="18">
        <f t="shared" si="66"/>
        <v>1083.333333</v>
      </c>
      <c r="G495" s="18">
        <f t="shared" si="67"/>
        <v>422.5</v>
      </c>
      <c r="H495" s="17">
        <f t="shared" si="68"/>
        <v>1505.833333</v>
      </c>
      <c r="I495" s="18">
        <f t="shared" si="69"/>
        <v>18070</v>
      </c>
      <c r="J495" s="17">
        <v>1800.0</v>
      </c>
    </row>
    <row r="496" ht="15.75" customHeight="1">
      <c r="A496" s="15">
        <v>22.0</v>
      </c>
      <c r="B496" s="16" t="s">
        <v>153</v>
      </c>
      <c r="C496" s="16">
        <v>2.0</v>
      </c>
      <c r="D496" s="16">
        <v>24.0</v>
      </c>
      <c r="E496" s="17">
        <v>700.0</v>
      </c>
      <c r="F496" s="18">
        <f t="shared" si="66"/>
        <v>29.16666667</v>
      </c>
      <c r="G496" s="18">
        <f t="shared" si="67"/>
        <v>11.375</v>
      </c>
      <c r="H496" s="17">
        <f t="shared" si="68"/>
        <v>40.54166667</v>
      </c>
      <c r="I496" s="18">
        <f t="shared" si="69"/>
        <v>973</v>
      </c>
      <c r="J496" s="17">
        <v>70.0</v>
      </c>
    </row>
    <row r="497" ht="15.75" customHeight="1">
      <c r="A497" s="15">
        <v>23.0</v>
      </c>
      <c r="B497" s="16" t="s">
        <v>427</v>
      </c>
      <c r="C497" s="16">
        <v>22.0</v>
      </c>
      <c r="D497" s="16">
        <v>22.0</v>
      </c>
      <c r="E497" s="17">
        <v>4200.0</v>
      </c>
      <c r="F497" s="18">
        <f t="shared" si="66"/>
        <v>190.9090909</v>
      </c>
      <c r="G497" s="18">
        <f t="shared" si="67"/>
        <v>74.45454545</v>
      </c>
      <c r="H497" s="17">
        <f t="shared" si="68"/>
        <v>265.3636364</v>
      </c>
      <c r="I497" s="18">
        <f t="shared" si="69"/>
        <v>5838</v>
      </c>
      <c r="J497" s="17">
        <v>500.0</v>
      </c>
    </row>
    <row r="498" ht="15.75" customHeight="1">
      <c r="A498" s="15">
        <v>24.0</v>
      </c>
      <c r="B498" s="16" t="s">
        <v>428</v>
      </c>
      <c r="C498" s="16">
        <v>2.0</v>
      </c>
      <c r="D498" s="16">
        <v>24.0</v>
      </c>
      <c r="E498" s="17">
        <v>7000.0</v>
      </c>
      <c r="F498" s="18">
        <f t="shared" si="66"/>
        <v>291.6666667</v>
      </c>
      <c r="G498" s="18">
        <f t="shared" si="67"/>
        <v>113.75</v>
      </c>
      <c r="H498" s="17">
        <f t="shared" si="68"/>
        <v>405.4166667</v>
      </c>
      <c r="I498" s="18">
        <f t="shared" si="69"/>
        <v>9730</v>
      </c>
      <c r="J498" s="17">
        <v>500.0</v>
      </c>
    </row>
    <row r="499" ht="15.75" customHeight="1">
      <c r="A499" s="15">
        <v>25.0</v>
      </c>
      <c r="B499" s="16" t="s">
        <v>429</v>
      </c>
      <c r="C499" s="16">
        <v>2.0</v>
      </c>
      <c r="D499" s="16">
        <v>128.0</v>
      </c>
      <c r="E499" s="17">
        <v>5000.0</v>
      </c>
      <c r="F499" s="18">
        <f t="shared" si="66"/>
        <v>39.0625</v>
      </c>
      <c r="G499" s="18">
        <f t="shared" si="67"/>
        <v>15.234375</v>
      </c>
      <c r="H499" s="17">
        <f t="shared" si="68"/>
        <v>54.296875</v>
      </c>
      <c r="I499" s="18">
        <f t="shared" si="69"/>
        <v>6950</v>
      </c>
      <c r="J499" s="17">
        <v>100.0</v>
      </c>
    </row>
    <row r="500" ht="15.75" customHeight="1">
      <c r="A500" s="15">
        <v>26.0</v>
      </c>
      <c r="B500" s="16" t="s">
        <v>430</v>
      </c>
      <c r="C500" s="16">
        <v>2.0</v>
      </c>
      <c r="D500" s="16">
        <v>24.0</v>
      </c>
      <c r="E500" s="17">
        <v>6000.0</v>
      </c>
      <c r="F500" s="18">
        <f t="shared" si="66"/>
        <v>250</v>
      </c>
      <c r="G500" s="18">
        <f t="shared" si="67"/>
        <v>97.5</v>
      </c>
      <c r="H500" s="17">
        <f t="shared" si="68"/>
        <v>347.5</v>
      </c>
      <c r="I500" s="18">
        <f t="shared" si="69"/>
        <v>8340</v>
      </c>
      <c r="J500" s="17">
        <v>500.0</v>
      </c>
    </row>
    <row r="501" ht="15.75" customHeight="1">
      <c r="A501" s="15">
        <v>27.0</v>
      </c>
      <c r="B501" s="16" t="s">
        <v>431</v>
      </c>
      <c r="C501" s="16">
        <v>20.0</v>
      </c>
      <c r="D501" s="16">
        <v>20.0</v>
      </c>
      <c r="E501" s="17">
        <v>8000.0</v>
      </c>
      <c r="F501" s="18">
        <f t="shared" si="66"/>
        <v>400</v>
      </c>
      <c r="G501" s="18">
        <f t="shared" si="67"/>
        <v>156</v>
      </c>
      <c r="H501" s="17">
        <f t="shared" si="68"/>
        <v>556</v>
      </c>
      <c r="I501" s="18">
        <f t="shared" si="69"/>
        <v>11120</v>
      </c>
      <c r="J501" s="17">
        <v>1000.0</v>
      </c>
    </row>
    <row r="502" ht="15.75" customHeight="1">
      <c r="A502" s="15">
        <v>28.0</v>
      </c>
      <c r="B502" s="16" t="s">
        <v>432</v>
      </c>
      <c r="C502" s="16">
        <v>10.0</v>
      </c>
      <c r="D502" s="16">
        <v>10.0</v>
      </c>
      <c r="E502" s="17">
        <v>6000.0</v>
      </c>
      <c r="F502" s="18">
        <f t="shared" si="66"/>
        <v>600</v>
      </c>
      <c r="G502" s="18">
        <f t="shared" si="67"/>
        <v>234</v>
      </c>
      <c r="H502" s="17">
        <f t="shared" si="68"/>
        <v>834</v>
      </c>
      <c r="I502" s="18">
        <f t="shared" si="69"/>
        <v>8340</v>
      </c>
      <c r="J502" s="17">
        <v>1200.0</v>
      </c>
    </row>
    <row r="503" ht="15.75" customHeight="1">
      <c r="A503" s="15">
        <v>29.0</v>
      </c>
      <c r="B503" s="16" t="s">
        <v>433</v>
      </c>
      <c r="C503" s="16">
        <v>10.0</v>
      </c>
      <c r="D503" s="16">
        <v>10.0</v>
      </c>
      <c r="E503" s="17">
        <v>8000.0</v>
      </c>
      <c r="F503" s="18">
        <f t="shared" si="66"/>
        <v>800</v>
      </c>
      <c r="G503" s="18">
        <f t="shared" si="67"/>
        <v>312</v>
      </c>
      <c r="H503" s="17">
        <f t="shared" si="68"/>
        <v>1112</v>
      </c>
      <c r="I503" s="18">
        <f t="shared" si="69"/>
        <v>11120</v>
      </c>
      <c r="J503" s="17">
        <v>1500.0</v>
      </c>
    </row>
    <row r="504" ht="15.75" customHeight="1">
      <c r="A504" s="15">
        <v>30.0</v>
      </c>
      <c r="B504" s="16" t="s">
        <v>434</v>
      </c>
      <c r="C504" s="16">
        <v>1.0</v>
      </c>
      <c r="D504" s="16">
        <v>24.0</v>
      </c>
      <c r="E504" s="17">
        <v>2500.0</v>
      </c>
      <c r="F504" s="18">
        <f t="shared" si="66"/>
        <v>104.1666667</v>
      </c>
      <c r="G504" s="18">
        <f t="shared" si="67"/>
        <v>40.625</v>
      </c>
      <c r="H504" s="17">
        <f t="shared" si="68"/>
        <v>144.7916667</v>
      </c>
      <c r="I504" s="18">
        <f t="shared" si="69"/>
        <v>3475</v>
      </c>
      <c r="J504" s="17">
        <v>200.0</v>
      </c>
    </row>
    <row r="505" ht="15.75" customHeight="1">
      <c r="A505" s="15">
        <v>31.0</v>
      </c>
      <c r="B505" s="16" t="s">
        <v>435</v>
      </c>
      <c r="C505" s="16">
        <v>2.0</v>
      </c>
      <c r="D505" s="16">
        <v>24.0</v>
      </c>
      <c r="E505" s="17">
        <v>36000.0</v>
      </c>
      <c r="F505" s="18">
        <f t="shared" si="66"/>
        <v>1500</v>
      </c>
      <c r="G505" s="18">
        <f t="shared" si="67"/>
        <v>585</v>
      </c>
      <c r="H505" s="17">
        <f t="shared" si="68"/>
        <v>2085</v>
      </c>
      <c r="I505" s="18">
        <f t="shared" si="69"/>
        <v>50040</v>
      </c>
      <c r="J505" s="17">
        <v>3500.0</v>
      </c>
    </row>
    <row r="506" ht="15.75" customHeight="1">
      <c r="A506" s="15">
        <v>32.0</v>
      </c>
      <c r="B506" s="16" t="s">
        <v>436</v>
      </c>
      <c r="C506" s="16">
        <v>20.0</v>
      </c>
      <c r="D506" s="16">
        <v>20.0</v>
      </c>
      <c r="E506" s="17">
        <v>7000.0</v>
      </c>
      <c r="F506" s="18">
        <f t="shared" si="66"/>
        <v>350</v>
      </c>
      <c r="G506" s="18">
        <f t="shared" si="67"/>
        <v>136.5</v>
      </c>
      <c r="H506" s="17">
        <f t="shared" si="68"/>
        <v>486.5</v>
      </c>
      <c r="I506" s="18">
        <f t="shared" si="69"/>
        <v>9730</v>
      </c>
      <c r="J506" s="17">
        <v>480.0</v>
      </c>
    </row>
    <row r="507" ht="15.75" customHeight="1">
      <c r="A507" s="15">
        <v>33.0</v>
      </c>
      <c r="B507" s="16" t="s">
        <v>437</v>
      </c>
      <c r="C507" s="16">
        <v>20.0</v>
      </c>
      <c r="D507" s="16">
        <v>20.0</v>
      </c>
      <c r="E507" s="17">
        <v>6000.0</v>
      </c>
      <c r="F507" s="18">
        <f t="shared" si="66"/>
        <v>300</v>
      </c>
      <c r="G507" s="18">
        <f t="shared" si="67"/>
        <v>117</v>
      </c>
      <c r="H507" s="17">
        <f t="shared" si="68"/>
        <v>417</v>
      </c>
      <c r="I507" s="18">
        <f t="shared" si="69"/>
        <v>8340</v>
      </c>
      <c r="J507" s="17">
        <v>480.0</v>
      </c>
    </row>
    <row r="508" ht="15.75" customHeight="1">
      <c r="A508" s="15">
        <v>34.0</v>
      </c>
      <c r="B508" s="16" t="s">
        <v>438</v>
      </c>
      <c r="C508" s="16">
        <v>20.0</v>
      </c>
      <c r="D508" s="16">
        <v>20.0</v>
      </c>
      <c r="E508" s="17">
        <v>8000.0</v>
      </c>
      <c r="F508" s="18">
        <f t="shared" si="66"/>
        <v>400</v>
      </c>
      <c r="G508" s="18">
        <f t="shared" si="67"/>
        <v>156</v>
      </c>
      <c r="H508" s="17">
        <f t="shared" si="68"/>
        <v>556</v>
      </c>
      <c r="I508" s="18">
        <f t="shared" si="69"/>
        <v>11120</v>
      </c>
      <c r="J508" s="17">
        <v>600.0</v>
      </c>
    </row>
    <row r="509" ht="15.75" customHeight="1">
      <c r="A509" s="3"/>
      <c r="B509" s="10" t="s">
        <v>439</v>
      </c>
      <c r="C509" s="11"/>
      <c r="D509" s="11"/>
      <c r="E509" s="11"/>
      <c r="F509" s="4"/>
      <c r="G509" s="4"/>
      <c r="H509" s="5"/>
      <c r="I509" s="4"/>
      <c r="J509" s="5"/>
    </row>
    <row r="510" ht="15.75" customHeight="1">
      <c r="A510" s="12" t="s">
        <v>2</v>
      </c>
      <c r="B510" s="13" t="s">
        <v>3</v>
      </c>
      <c r="C510" s="13" t="s">
        <v>4</v>
      </c>
      <c r="D510" s="13" t="s">
        <v>5</v>
      </c>
      <c r="E510" s="14" t="s">
        <v>6</v>
      </c>
      <c r="F510" s="14" t="s">
        <v>7</v>
      </c>
      <c r="G510" s="14">
        <v>0.34</v>
      </c>
      <c r="H510" s="14" t="s">
        <v>8</v>
      </c>
      <c r="I510" s="14" t="s">
        <v>9</v>
      </c>
      <c r="J510" s="14" t="s">
        <v>10</v>
      </c>
    </row>
    <row r="511" ht="15.75" customHeight="1">
      <c r="A511" s="15">
        <v>1.0</v>
      </c>
      <c r="B511" s="16" t="s">
        <v>11</v>
      </c>
      <c r="C511" s="16">
        <v>1.0</v>
      </c>
      <c r="D511" s="16">
        <v>300.0</v>
      </c>
      <c r="E511" s="17">
        <v>16500.0</v>
      </c>
      <c r="F511" s="18">
        <f t="shared" ref="F511:F515" si="70">IFERROR(E511/D511,0)</f>
        <v>55</v>
      </c>
      <c r="G511" s="18">
        <f t="shared" ref="G511:G515" si="71">(F511*34)/100</f>
        <v>18.7</v>
      </c>
      <c r="H511" s="17">
        <f t="shared" ref="H511:H515" si="72">SUM(F511,G511)</f>
        <v>73.7</v>
      </c>
      <c r="I511" s="18">
        <f t="shared" ref="I511:I515" si="73">H511*D511</f>
        <v>22110</v>
      </c>
      <c r="J511" s="17">
        <v>75.0</v>
      </c>
    </row>
    <row r="512" ht="15.75" customHeight="1">
      <c r="A512" s="15">
        <v>2.0</v>
      </c>
      <c r="B512" s="16" t="s">
        <v>440</v>
      </c>
      <c r="C512" s="16">
        <v>15.0</v>
      </c>
      <c r="D512" s="19">
        <v>90.0</v>
      </c>
      <c r="E512" s="17">
        <v>21000.0</v>
      </c>
      <c r="F512" s="18">
        <f t="shared" si="70"/>
        <v>233.3333333</v>
      </c>
      <c r="G512" s="18">
        <f t="shared" si="71"/>
        <v>79.33333333</v>
      </c>
      <c r="H512" s="17">
        <f t="shared" si="72"/>
        <v>312.6666667</v>
      </c>
      <c r="I512" s="18">
        <f t="shared" si="73"/>
        <v>28140</v>
      </c>
      <c r="J512" s="17">
        <v>400.0</v>
      </c>
    </row>
    <row r="513" ht="15.75" customHeight="1">
      <c r="A513" s="15">
        <v>3.0</v>
      </c>
      <c r="B513" s="16"/>
      <c r="C513" s="16"/>
      <c r="D513" s="16"/>
      <c r="E513" s="17"/>
      <c r="F513" s="18">
        <f t="shared" si="70"/>
        <v>0</v>
      </c>
      <c r="G513" s="18">
        <f t="shared" si="71"/>
        <v>0</v>
      </c>
      <c r="H513" s="17">
        <f t="shared" si="72"/>
        <v>0</v>
      </c>
      <c r="I513" s="18">
        <f t="shared" si="73"/>
        <v>0</v>
      </c>
      <c r="J513" s="17"/>
    </row>
    <row r="514" ht="15.75" customHeight="1">
      <c r="A514" s="15">
        <v>4.0</v>
      </c>
      <c r="B514" s="16"/>
      <c r="C514" s="16"/>
      <c r="D514" s="16"/>
      <c r="E514" s="17"/>
      <c r="F514" s="18">
        <f t="shared" si="70"/>
        <v>0</v>
      </c>
      <c r="G514" s="18">
        <f t="shared" si="71"/>
        <v>0</v>
      </c>
      <c r="H514" s="17">
        <f t="shared" si="72"/>
        <v>0</v>
      </c>
      <c r="I514" s="18">
        <f t="shared" si="73"/>
        <v>0</v>
      </c>
      <c r="J514" s="17"/>
    </row>
    <row r="515" ht="15.75" customHeight="1">
      <c r="A515" s="15">
        <v>5.0</v>
      </c>
      <c r="B515" s="16"/>
      <c r="C515" s="16"/>
      <c r="D515" s="16"/>
      <c r="E515" s="17"/>
      <c r="F515" s="18">
        <f t="shared" si="70"/>
        <v>0</v>
      </c>
      <c r="G515" s="18">
        <f t="shared" si="71"/>
        <v>0</v>
      </c>
      <c r="H515" s="17">
        <f t="shared" si="72"/>
        <v>0</v>
      </c>
      <c r="I515" s="18">
        <f t="shared" si="73"/>
        <v>0</v>
      </c>
      <c r="J515" s="17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</row>
    <row r="517" ht="15.75" customHeight="1">
      <c r="A517" s="3"/>
      <c r="B517" s="10" t="s">
        <v>441</v>
      </c>
      <c r="C517" s="10"/>
      <c r="D517" s="10"/>
      <c r="E517" s="10"/>
      <c r="F517" s="4"/>
      <c r="G517" s="4"/>
      <c r="H517" s="5"/>
      <c r="I517" s="4"/>
      <c r="J517" s="5"/>
    </row>
    <row r="518" ht="15.75" customHeight="1">
      <c r="A518" s="12" t="s">
        <v>2</v>
      </c>
      <c r="B518" s="13" t="s">
        <v>3</v>
      </c>
      <c r="C518" s="13" t="s">
        <v>4</v>
      </c>
      <c r="D518" s="13" t="s">
        <v>5</v>
      </c>
      <c r="E518" s="14" t="s">
        <v>6</v>
      </c>
      <c r="F518" s="14" t="s">
        <v>7</v>
      </c>
      <c r="G518" s="14">
        <v>0.39</v>
      </c>
      <c r="H518" s="14" t="s">
        <v>8</v>
      </c>
      <c r="I518" s="14" t="s">
        <v>9</v>
      </c>
      <c r="J518" s="14" t="s">
        <v>10</v>
      </c>
    </row>
    <row r="519" ht="15.75" customHeight="1">
      <c r="A519" s="15">
        <v>1.0</v>
      </c>
      <c r="B519" s="16" t="s">
        <v>11</v>
      </c>
      <c r="C519" s="16">
        <v>1.0</v>
      </c>
      <c r="D519" s="16">
        <v>350.0</v>
      </c>
      <c r="E519" s="17">
        <v>19250.0</v>
      </c>
      <c r="F519" s="18">
        <f t="shared" ref="F519:F577" si="74">E519/D519</f>
        <v>55</v>
      </c>
      <c r="G519" s="18">
        <f t="shared" ref="G519:G577" si="75">(F519*39)/100</f>
        <v>21.45</v>
      </c>
      <c r="H519" s="17">
        <f t="shared" ref="H519:H577" si="76">SUM(F519,G519)</f>
        <v>76.45</v>
      </c>
      <c r="I519" s="18">
        <f t="shared" ref="I519:I577" si="77">H519*D519</f>
        <v>26757.5</v>
      </c>
      <c r="J519" s="17">
        <v>75.0</v>
      </c>
    </row>
    <row r="520" ht="15.75" customHeight="1">
      <c r="A520" s="15">
        <v>2.0</v>
      </c>
      <c r="B520" s="16" t="s">
        <v>442</v>
      </c>
      <c r="C520" s="16">
        <v>6.0</v>
      </c>
      <c r="D520" s="19">
        <v>60.0</v>
      </c>
      <c r="E520" s="17">
        <v>12000.0</v>
      </c>
      <c r="F520" s="18">
        <f t="shared" si="74"/>
        <v>200</v>
      </c>
      <c r="G520" s="18">
        <f t="shared" si="75"/>
        <v>78</v>
      </c>
      <c r="H520" s="17">
        <f t="shared" si="76"/>
        <v>278</v>
      </c>
      <c r="I520" s="18">
        <f t="shared" si="77"/>
        <v>16680</v>
      </c>
      <c r="J520" s="17">
        <v>300.0</v>
      </c>
    </row>
    <row r="521" ht="15.75" customHeight="1">
      <c r="A521" s="15">
        <v>3.0</v>
      </c>
      <c r="B521" s="16" t="s">
        <v>443</v>
      </c>
      <c r="C521" s="16">
        <v>2.0</v>
      </c>
      <c r="D521" s="16">
        <v>100.0</v>
      </c>
      <c r="E521" s="17">
        <v>2000.0</v>
      </c>
      <c r="F521" s="18">
        <f t="shared" si="74"/>
        <v>20</v>
      </c>
      <c r="G521" s="18">
        <f t="shared" si="75"/>
        <v>7.8</v>
      </c>
      <c r="H521" s="17">
        <f t="shared" si="76"/>
        <v>27.8</v>
      </c>
      <c r="I521" s="18">
        <f t="shared" si="77"/>
        <v>2780</v>
      </c>
      <c r="J521" s="17">
        <v>50.0</v>
      </c>
    </row>
    <row r="522" ht="15.75" customHeight="1">
      <c r="A522" s="15">
        <v>4.0</v>
      </c>
      <c r="B522" s="16" t="s">
        <v>444</v>
      </c>
      <c r="C522" s="16">
        <v>7.0</v>
      </c>
      <c r="D522" s="16">
        <v>70.0</v>
      </c>
      <c r="E522" s="17">
        <v>5950.0</v>
      </c>
      <c r="F522" s="18">
        <f t="shared" si="74"/>
        <v>85</v>
      </c>
      <c r="G522" s="18">
        <f t="shared" si="75"/>
        <v>33.15</v>
      </c>
      <c r="H522" s="17">
        <f t="shared" si="76"/>
        <v>118.15</v>
      </c>
      <c r="I522" s="18">
        <f t="shared" si="77"/>
        <v>8270.5</v>
      </c>
      <c r="J522" s="17">
        <v>200.0</v>
      </c>
    </row>
    <row r="523" ht="15.75" customHeight="1">
      <c r="A523" s="15">
        <v>5.0</v>
      </c>
      <c r="B523" s="16" t="s">
        <v>445</v>
      </c>
      <c r="C523" s="16">
        <v>1.0</v>
      </c>
      <c r="D523" s="16">
        <v>6.0</v>
      </c>
      <c r="E523" s="17">
        <v>6000.0</v>
      </c>
      <c r="F523" s="18">
        <f t="shared" si="74"/>
        <v>1000</v>
      </c>
      <c r="G523" s="18">
        <f t="shared" si="75"/>
        <v>390</v>
      </c>
      <c r="H523" s="17">
        <f t="shared" si="76"/>
        <v>1390</v>
      </c>
      <c r="I523" s="18">
        <f t="shared" si="77"/>
        <v>8340</v>
      </c>
      <c r="J523" s="17">
        <v>1400.0</v>
      </c>
    </row>
    <row r="524" ht="15.75" customHeight="1">
      <c r="A524" s="15">
        <v>6.0</v>
      </c>
      <c r="B524" s="16" t="s">
        <v>446</v>
      </c>
      <c r="C524" s="16">
        <v>2.0</v>
      </c>
      <c r="D524" s="16">
        <v>12.0</v>
      </c>
      <c r="E524" s="17">
        <v>17000.0</v>
      </c>
      <c r="F524" s="18">
        <f t="shared" si="74"/>
        <v>1416.666667</v>
      </c>
      <c r="G524" s="18">
        <f t="shared" si="75"/>
        <v>552.5</v>
      </c>
      <c r="H524" s="17">
        <f t="shared" si="76"/>
        <v>1969.166667</v>
      </c>
      <c r="I524" s="18">
        <f t="shared" si="77"/>
        <v>23630</v>
      </c>
      <c r="J524" s="17">
        <v>2000.0</v>
      </c>
    </row>
    <row r="525" ht="15.75" customHeight="1">
      <c r="A525" s="15">
        <v>7.0</v>
      </c>
      <c r="B525" s="16" t="s">
        <v>447</v>
      </c>
      <c r="C525" s="16">
        <v>2.0</v>
      </c>
      <c r="D525" s="16">
        <v>20.0</v>
      </c>
      <c r="E525" s="17">
        <v>3600.0</v>
      </c>
      <c r="F525" s="18">
        <f t="shared" si="74"/>
        <v>180</v>
      </c>
      <c r="G525" s="18">
        <f t="shared" si="75"/>
        <v>70.2</v>
      </c>
      <c r="H525" s="17">
        <f t="shared" si="76"/>
        <v>250.2</v>
      </c>
      <c r="I525" s="18">
        <f t="shared" si="77"/>
        <v>5004</v>
      </c>
      <c r="J525" s="17">
        <v>500.0</v>
      </c>
    </row>
    <row r="526" ht="15.75" customHeight="1">
      <c r="A526" s="15">
        <v>8.0</v>
      </c>
      <c r="B526" s="16" t="s">
        <v>448</v>
      </c>
      <c r="C526" s="16">
        <v>1.0</v>
      </c>
      <c r="D526" s="16">
        <v>50.0</v>
      </c>
      <c r="E526" s="17">
        <v>2600.0</v>
      </c>
      <c r="F526" s="18">
        <f t="shared" si="74"/>
        <v>52</v>
      </c>
      <c r="G526" s="18">
        <f t="shared" si="75"/>
        <v>20.28</v>
      </c>
      <c r="H526" s="17">
        <f t="shared" si="76"/>
        <v>72.28</v>
      </c>
      <c r="I526" s="18">
        <f t="shared" si="77"/>
        <v>3614</v>
      </c>
      <c r="J526" s="17">
        <v>200.0</v>
      </c>
    </row>
    <row r="527" ht="15.75" customHeight="1">
      <c r="A527" s="15">
        <v>9.0</v>
      </c>
      <c r="B527" s="16" t="s">
        <v>449</v>
      </c>
      <c r="C527" s="16">
        <v>2.0</v>
      </c>
      <c r="D527" s="16">
        <v>24.0</v>
      </c>
      <c r="E527" s="17">
        <v>3000.0</v>
      </c>
      <c r="F527" s="18">
        <f t="shared" si="74"/>
        <v>125</v>
      </c>
      <c r="G527" s="18">
        <f t="shared" si="75"/>
        <v>48.75</v>
      </c>
      <c r="H527" s="17">
        <f t="shared" si="76"/>
        <v>173.75</v>
      </c>
      <c r="I527" s="18">
        <f t="shared" si="77"/>
        <v>4170</v>
      </c>
      <c r="J527" s="17">
        <v>300.0</v>
      </c>
    </row>
    <row r="528" ht="15.75" customHeight="1">
      <c r="A528" s="15">
        <v>10.0</v>
      </c>
      <c r="B528" s="16" t="s">
        <v>450</v>
      </c>
      <c r="C528" s="16">
        <v>1.0</v>
      </c>
      <c r="D528" s="16">
        <v>12.0</v>
      </c>
      <c r="E528" s="17">
        <v>17000.0</v>
      </c>
      <c r="F528" s="18">
        <f t="shared" si="74"/>
        <v>1416.666667</v>
      </c>
      <c r="G528" s="18">
        <f t="shared" si="75"/>
        <v>552.5</v>
      </c>
      <c r="H528" s="17">
        <f t="shared" si="76"/>
        <v>1969.166667</v>
      </c>
      <c r="I528" s="18">
        <f t="shared" si="77"/>
        <v>23630</v>
      </c>
      <c r="J528" s="17">
        <v>2200.0</v>
      </c>
    </row>
    <row r="529" ht="15.75" customHeight="1">
      <c r="A529" s="15">
        <v>11.0</v>
      </c>
      <c r="B529" s="16" t="s">
        <v>451</v>
      </c>
      <c r="C529" s="16">
        <v>1.0</v>
      </c>
      <c r="D529" s="16">
        <v>12.0</v>
      </c>
      <c r="E529" s="17">
        <v>34000.0</v>
      </c>
      <c r="F529" s="18">
        <f t="shared" si="74"/>
        <v>2833.333333</v>
      </c>
      <c r="G529" s="18">
        <f t="shared" si="75"/>
        <v>1105</v>
      </c>
      <c r="H529" s="17">
        <f t="shared" si="76"/>
        <v>3938.333333</v>
      </c>
      <c r="I529" s="18">
        <f t="shared" si="77"/>
        <v>47260</v>
      </c>
      <c r="J529" s="17">
        <v>4200.0</v>
      </c>
    </row>
    <row r="530" ht="15.75" customHeight="1">
      <c r="A530" s="15">
        <v>12.0</v>
      </c>
      <c r="B530" s="16" t="s">
        <v>452</v>
      </c>
      <c r="C530" s="16">
        <v>1.0</v>
      </c>
      <c r="D530" s="16">
        <v>10.0</v>
      </c>
      <c r="E530" s="17">
        <v>3800.0</v>
      </c>
      <c r="F530" s="18">
        <f t="shared" si="74"/>
        <v>380</v>
      </c>
      <c r="G530" s="18">
        <f t="shared" si="75"/>
        <v>148.2</v>
      </c>
      <c r="H530" s="17">
        <f t="shared" si="76"/>
        <v>528.2</v>
      </c>
      <c r="I530" s="18">
        <f t="shared" si="77"/>
        <v>5282</v>
      </c>
      <c r="J530" s="17">
        <v>700.0</v>
      </c>
    </row>
    <row r="531" ht="15.75" customHeight="1">
      <c r="A531" s="15">
        <v>13.0</v>
      </c>
      <c r="B531" s="16" t="s">
        <v>453</v>
      </c>
      <c r="C531" s="16">
        <v>1.0</v>
      </c>
      <c r="D531" s="16">
        <v>6.0</v>
      </c>
      <c r="E531" s="17">
        <v>3800.0</v>
      </c>
      <c r="F531" s="18">
        <f t="shared" si="74"/>
        <v>633.3333333</v>
      </c>
      <c r="G531" s="18">
        <f t="shared" si="75"/>
        <v>247</v>
      </c>
      <c r="H531" s="17">
        <f t="shared" si="76"/>
        <v>880.3333333</v>
      </c>
      <c r="I531" s="18">
        <f t="shared" si="77"/>
        <v>5282</v>
      </c>
      <c r="J531" s="17">
        <v>900.0</v>
      </c>
    </row>
    <row r="532" ht="15.75" customHeight="1">
      <c r="A532" s="15"/>
      <c r="B532" s="16" t="s">
        <v>454</v>
      </c>
      <c r="C532" s="16">
        <v>1.0</v>
      </c>
      <c r="D532" s="16">
        <v>12.0</v>
      </c>
      <c r="E532" s="17">
        <v>6000.0</v>
      </c>
      <c r="F532" s="18">
        <f t="shared" si="74"/>
        <v>500</v>
      </c>
      <c r="G532" s="18">
        <f t="shared" si="75"/>
        <v>195</v>
      </c>
      <c r="H532" s="17">
        <f t="shared" si="76"/>
        <v>695</v>
      </c>
      <c r="I532" s="18">
        <f t="shared" si="77"/>
        <v>8340</v>
      </c>
      <c r="J532" s="17">
        <v>700.0</v>
      </c>
    </row>
    <row r="533" ht="15.75" customHeight="1">
      <c r="A533" s="15"/>
      <c r="B533" s="16" t="s">
        <v>455</v>
      </c>
      <c r="C533" s="16">
        <v>2.0</v>
      </c>
      <c r="D533" s="16">
        <v>8.0</v>
      </c>
      <c r="E533" s="17">
        <v>8000.0</v>
      </c>
      <c r="F533" s="18">
        <f t="shared" si="74"/>
        <v>1000</v>
      </c>
      <c r="G533" s="18">
        <f t="shared" si="75"/>
        <v>390</v>
      </c>
      <c r="H533" s="17">
        <f t="shared" si="76"/>
        <v>1390</v>
      </c>
      <c r="I533" s="18">
        <f t="shared" si="77"/>
        <v>11120</v>
      </c>
      <c r="J533" s="17">
        <v>2000.0</v>
      </c>
    </row>
    <row r="534" ht="15.75" customHeight="1">
      <c r="A534" s="15"/>
      <c r="B534" s="16" t="s">
        <v>456</v>
      </c>
      <c r="C534" s="16">
        <v>1.0</v>
      </c>
      <c r="D534" s="16">
        <v>6.0</v>
      </c>
      <c r="E534" s="17">
        <v>6000.0</v>
      </c>
      <c r="F534" s="18">
        <f t="shared" si="74"/>
        <v>1000</v>
      </c>
      <c r="G534" s="18">
        <f t="shared" si="75"/>
        <v>390</v>
      </c>
      <c r="H534" s="17">
        <f t="shared" si="76"/>
        <v>1390</v>
      </c>
      <c r="I534" s="18">
        <f t="shared" si="77"/>
        <v>8340</v>
      </c>
      <c r="J534" s="17">
        <v>1400.0</v>
      </c>
    </row>
    <row r="535" ht="15.75" customHeight="1">
      <c r="A535" s="15"/>
      <c r="B535" s="16" t="s">
        <v>457</v>
      </c>
      <c r="C535" s="16">
        <v>1.0</v>
      </c>
      <c r="D535" s="16">
        <v>6.0</v>
      </c>
      <c r="E535" s="17">
        <v>9000.0</v>
      </c>
      <c r="F535" s="18">
        <f t="shared" si="74"/>
        <v>1500</v>
      </c>
      <c r="G535" s="18">
        <f t="shared" si="75"/>
        <v>585</v>
      </c>
      <c r="H535" s="17">
        <f t="shared" si="76"/>
        <v>2085</v>
      </c>
      <c r="I535" s="18">
        <f t="shared" si="77"/>
        <v>12510</v>
      </c>
      <c r="J535" s="17">
        <v>2700.0</v>
      </c>
    </row>
    <row r="536" ht="15.75" customHeight="1">
      <c r="A536" s="15"/>
      <c r="B536" s="16" t="s">
        <v>458</v>
      </c>
      <c r="C536" s="16">
        <v>1.0</v>
      </c>
      <c r="D536" s="16">
        <v>20.0</v>
      </c>
      <c r="E536" s="17">
        <v>17000.0</v>
      </c>
      <c r="F536" s="18">
        <f t="shared" si="74"/>
        <v>850</v>
      </c>
      <c r="G536" s="18">
        <f t="shared" si="75"/>
        <v>331.5</v>
      </c>
      <c r="H536" s="17">
        <f t="shared" si="76"/>
        <v>1181.5</v>
      </c>
      <c r="I536" s="18">
        <f t="shared" si="77"/>
        <v>23630</v>
      </c>
      <c r="J536" s="17">
        <v>2000.0</v>
      </c>
    </row>
    <row r="537" ht="15.75" customHeight="1">
      <c r="A537" s="15"/>
      <c r="B537" s="16" t="s">
        <v>459</v>
      </c>
      <c r="C537" s="16">
        <v>4.0</v>
      </c>
      <c r="D537" s="16">
        <v>96.0</v>
      </c>
      <c r="E537" s="17">
        <v>21575.0</v>
      </c>
      <c r="F537" s="18">
        <f t="shared" si="74"/>
        <v>224.7395833</v>
      </c>
      <c r="G537" s="18">
        <f t="shared" si="75"/>
        <v>87.6484375</v>
      </c>
      <c r="H537" s="17">
        <f t="shared" si="76"/>
        <v>312.3880208</v>
      </c>
      <c r="I537" s="18">
        <f t="shared" si="77"/>
        <v>29989.25</v>
      </c>
      <c r="J537" s="17">
        <v>350.0</v>
      </c>
    </row>
    <row r="538" ht="15.75" customHeight="1">
      <c r="A538" s="15"/>
      <c r="B538" s="16" t="s">
        <v>460</v>
      </c>
      <c r="C538" s="16">
        <v>2.0</v>
      </c>
      <c r="D538" s="16">
        <v>20.0</v>
      </c>
      <c r="E538" s="17">
        <v>13100.0</v>
      </c>
      <c r="F538" s="18">
        <f t="shared" si="74"/>
        <v>655</v>
      </c>
      <c r="G538" s="18">
        <f t="shared" si="75"/>
        <v>255.45</v>
      </c>
      <c r="H538" s="17">
        <f t="shared" si="76"/>
        <v>910.45</v>
      </c>
      <c r="I538" s="18">
        <f t="shared" si="77"/>
        <v>18209</v>
      </c>
      <c r="J538" s="17">
        <v>785.0</v>
      </c>
    </row>
    <row r="539" ht="15.75" customHeight="1">
      <c r="A539" s="15"/>
      <c r="B539" s="16" t="s">
        <v>461</v>
      </c>
      <c r="C539" s="16">
        <v>1.0</v>
      </c>
      <c r="D539" s="16">
        <v>24.0</v>
      </c>
      <c r="E539" s="17">
        <v>21000.0</v>
      </c>
      <c r="F539" s="18">
        <f t="shared" si="74"/>
        <v>875</v>
      </c>
      <c r="G539" s="18">
        <f t="shared" si="75"/>
        <v>341.25</v>
      </c>
      <c r="H539" s="17">
        <f t="shared" si="76"/>
        <v>1216.25</v>
      </c>
      <c r="I539" s="18">
        <f t="shared" si="77"/>
        <v>29190</v>
      </c>
      <c r="J539" s="17">
        <v>1220.0</v>
      </c>
    </row>
    <row r="540" ht="15.75" customHeight="1">
      <c r="A540" s="15"/>
      <c r="B540" s="16" t="s">
        <v>462</v>
      </c>
      <c r="C540" s="16">
        <v>1.0</v>
      </c>
      <c r="D540" s="16">
        <v>6.0</v>
      </c>
      <c r="E540" s="17">
        <v>8500.0</v>
      </c>
      <c r="F540" s="18">
        <f t="shared" si="74"/>
        <v>1416.666667</v>
      </c>
      <c r="G540" s="18">
        <f t="shared" si="75"/>
        <v>552.5</v>
      </c>
      <c r="H540" s="17">
        <f t="shared" si="76"/>
        <v>1969.166667</v>
      </c>
      <c r="I540" s="18">
        <f t="shared" si="77"/>
        <v>11815</v>
      </c>
      <c r="J540" s="17">
        <v>1970.0</v>
      </c>
    </row>
    <row r="541" ht="15.75" customHeight="1">
      <c r="A541" s="15"/>
      <c r="B541" s="16" t="s">
        <v>463</v>
      </c>
      <c r="C541" s="16">
        <v>1.0</v>
      </c>
      <c r="D541" s="16">
        <v>6.0</v>
      </c>
      <c r="E541" s="17">
        <v>5800.0</v>
      </c>
      <c r="F541" s="18">
        <f t="shared" si="74"/>
        <v>966.6666667</v>
      </c>
      <c r="G541" s="18">
        <f t="shared" si="75"/>
        <v>377</v>
      </c>
      <c r="H541" s="17">
        <f t="shared" si="76"/>
        <v>1343.666667</v>
      </c>
      <c r="I541" s="18">
        <f t="shared" si="77"/>
        <v>8062</v>
      </c>
      <c r="J541" s="17">
        <v>1350.0</v>
      </c>
    </row>
    <row r="542" ht="15.75" customHeight="1">
      <c r="A542" s="15"/>
      <c r="B542" s="16" t="s">
        <v>55</v>
      </c>
      <c r="C542" s="16">
        <v>1.0</v>
      </c>
      <c r="D542" s="16">
        <v>24.0</v>
      </c>
      <c r="E542" s="17">
        <v>4500.0</v>
      </c>
      <c r="F542" s="18">
        <f t="shared" si="74"/>
        <v>187.5</v>
      </c>
      <c r="G542" s="18">
        <f t="shared" si="75"/>
        <v>73.125</v>
      </c>
      <c r="H542" s="17">
        <f t="shared" si="76"/>
        <v>260.625</v>
      </c>
      <c r="I542" s="18">
        <f t="shared" si="77"/>
        <v>6255</v>
      </c>
      <c r="J542" s="17">
        <v>260.0</v>
      </c>
    </row>
    <row r="543" ht="15.75" customHeight="1">
      <c r="A543" s="15"/>
      <c r="B543" s="16" t="s">
        <v>464</v>
      </c>
      <c r="C543" s="16">
        <v>1.0</v>
      </c>
      <c r="D543" s="16">
        <v>12.0</v>
      </c>
      <c r="E543" s="17">
        <v>2200.0</v>
      </c>
      <c r="F543" s="18">
        <f t="shared" si="74"/>
        <v>183.3333333</v>
      </c>
      <c r="G543" s="18">
        <f t="shared" si="75"/>
        <v>71.5</v>
      </c>
      <c r="H543" s="17">
        <f t="shared" si="76"/>
        <v>254.8333333</v>
      </c>
      <c r="I543" s="18">
        <f t="shared" si="77"/>
        <v>3058</v>
      </c>
      <c r="J543" s="17">
        <v>250.0</v>
      </c>
    </row>
    <row r="544" ht="15.75" customHeight="1">
      <c r="A544" s="15"/>
      <c r="B544" s="16" t="s">
        <v>465</v>
      </c>
      <c r="C544" s="16">
        <v>1.0</v>
      </c>
      <c r="D544" s="16">
        <v>48.0</v>
      </c>
      <c r="E544" s="17">
        <v>4400.0</v>
      </c>
      <c r="F544" s="18">
        <f t="shared" si="74"/>
        <v>91.66666667</v>
      </c>
      <c r="G544" s="18">
        <f t="shared" si="75"/>
        <v>35.75</v>
      </c>
      <c r="H544" s="17">
        <f t="shared" si="76"/>
        <v>127.4166667</v>
      </c>
      <c r="I544" s="18">
        <f t="shared" si="77"/>
        <v>6116</v>
      </c>
      <c r="J544" s="17">
        <v>150.0</v>
      </c>
    </row>
    <row r="545" ht="15.75" customHeight="1">
      <c r="A545" s="15"/>
      <c r="B545" s="16" t="s">
        <v>466</v>
      </c>
      <c r="C545" s="16">
        <v>1.0</v>
      </c>
      <c r="D545" s="16">
        <v>64.0</v>
      </c>
      <c r="E545" s="17">
        <v>6500.0</v>
      </c>
      <c r="F545" s="18">
        <f t="shared" si="74"/>
        <v>101.5625</v>
      </c>
      <c r="G545" s="18">
        <f t="shared" si="75"/>
        <v>39.609375</v>
      </c>
      <c r="H545" s="17">
        <f t="shared" si="76"/>
        <v>141.171875</v>
      </c>
      <c r="I545" s="18">
        <f t="shared" si="77"/>
        <v>9035</v>
      </c>
      <c r="J545" s="17">
        <v>200.0</v>
      </c>
    </row>
    <row r="546" ht="15.75" customHeight="1">
      <c r="A546" s="15"/>
      <c r="B546" s="16" t="s">
        <v>467</v>
      </c>
      <c r="C546" s="16">
        <v>4.0</v>
      </c>
      <c r="D546" s="16">
        <v>96.0</v>
      </c>
      <c r="E546" s="17">
        <v>22800.0</v>
      </c>
      <c r="F546" s="18">
        <f t="shared" si="74"/>
        <v>237.5</v>
      </c>
      <c r="G546" s="18">
        <f t="shared" si="75"/>
        <v>92.625</v>
      </c>
      <c r="H546" s="17">
        <f t="shared" si="76"/>
        <v>330.125</v>
      </c>
      <c r="I546" s="18">
        <f t="shared" si="77"/>
        <v>31692</v>
      </c>
      <c r="J546" s="17">
        <v>300.0</v>
      </c>
    </row>
    <row r="547" ht="15.75" customHeight="1">
      <c r="A547" s="15"/>
      <c r="B547" s="16" t="s">
        <v>47</v>
      </c>
      <c r="C547" s="16">
        <v>1.0</v>
      </c>
      <c r="D547" s="16">
        <v>24.0</v>
      </c>
      <c r="E547" s="17">
        <v>2700.0</v>
      </c>
      <c r="F547" s="18">
        <f t="shared" si="74"/>
        <v>112.5</v>
      </c>
      <c r="G547" s="18">
        <f t="shared" si="75"/>
        <v>43.875</v>
      </c>
      <c r="H547" s="17">
        <f t="shared" si="76"/>
        <v>156.375</v>
      </c>
      <c r="I547" s="18">
        <f t="shared" si="77"/>
        <v>3753</v>
      </c>
      <c r="J547" s="17">
        <v>200.0</v>
      </c>
    </row>
    <row r="548" ht="15.75" customHeight="1">
      <c r="A548" s="15"/>
      <c r="B548" s="16" t="s">
        <v>468</v>
      </c>
      <c r="C548" s="16">
        <v>1.0</v>
      </c>
      <c r="D548" s="16">
        <v>12.0</v>
      </c>
      <c r="E548" s="17">
        <v>24000.0</v>
      </c>
      <c r="F548" s="18">
        <f t="shared" si="74"/>
        <v>2000</v>
      </c>
      <c r="G548" s="18">
        <f t="shared" si="75"/>
        <v>780</v>
      </c>
      <c r="H548" s="17">
        <f t="shared" si="76"/>
        <v>2780</v>
      </c>
      <c r="I548" s="18">
        <f t="shared" si="77"/>
        <v>33360</v>
      </c>
      <c r="J548" s="17">
        <v>2800.0</v>
      </c>
    </row>
    <row r="549" ht="15.75" customHeight="1">
      <c r="A549" s="15">
        <v>14.0</v>
      </c>
      <c r="B549" s="16" t="s">
        <v>469</v>
      </c>
      <c r="C549" s="16">
        <v>3.0</v>
      </c>
      <c r="D549" s="16">
        <v>87.0</v>
      </c>
      <c r="E549" s="17">
        <v>5550.0</v>
      </c>
      <c r="F549" s="18">
        <f t="shared" si="74"/>
        <v>63.79310345</v>
      </c>
      <c r="G549" s="18">
        <f t="shared" si="75"/>
        <v>24.87931034</v>
      </c>
      <c r="H549" s="17">
        <f t="shared" si="76"/>
        <v>88.67241379</v>
      </c>
      <c r="I549" s="18">
        <f t="shared" si="77"/>
        <v>7714.5</v>
      </c>
      <c r="J549" s="17">
        <v>100.0</v>
      </c>
    </row>
    <row r="550" ht="15.75" customHeight="1">
      <c r="A550" s="15">
        <v>15.0</v>
      </c>
      <c r="B550" s="16" t="s">
        <v>470</v>
      </c>
      <c r="C550" s="16">
        <v>2.0</v>
      </c>
      <c r="D550" s="16">
        <v>12.0</v>
      </c>
      <c r="E550" s="17">
        <v>2400.0</v>
      </c>
      <c r="F550" s="18">
        <f t="shared" si="74"/>
        <v>200</v>
      </c>
      <c r="G550" s="18">
        <f t="shared" si="75"/>
        <v>78</v>
      </c>
      <c r="H550" s="17">
        <f t="shared" si="76"/>
        <v>278</v>
      </c>
      <c r="I550" s="18">
        <f t="shared" si="77"/>
        <v>3336</v>
      </c>
      <c r="J550" s="17">
        <v>300.0</v>
      </c>
    </row>
    <row r="551" ht="15.75" customHeight="1">
      <c r="A551" s="15">
        <v>16.0</v>
      </c>
      <c r="B551" s="16" t="s">
        <v>471</v>
      </c>
      <c r="C551" s="16">
        <v>2.0</v>
      </c>
      <c r="D551" s="16">
        <v>24.0</v>
      </c>
      <c r="E551" s="17">
        <v>8000.0</v>
      </c>
      <c r="F551" s="18">
        <f t="shared" si="74"/>
        <v>333.3333333</v>
      </c>
      <c r="G551" s="18">
        <f t="shared" si="75"/>
        <v>130</v>
      </c>
      <c r="H551" s="17">
        <f t="shared" si="76"/>
        <v>463.3333333</v>
      </c>
      <c r="I551" s="18">
        <f t="shared" si="77"/>
        <v>11120</v>
      </c>
      <c r="J551" s="17">
        <v>500.0</v>
      </c>
    </row>
    <row r="552" ht="15.75" customHeight="1">
      <c r="A552" s="15">
        <v>17.0</v>
      </c>
      <c r="B552" s="16" t="s">
        <v>472</v>
      </c>
      <c r="C552" s="16">
        <v>1.0</v>
      </c>
      <c r="D552" s="16">
        <v>20.0</v>
      </c>
      <c r="E552" s="17">
        <v>15000.0</v>
      </c>
      <c r="F552" s="18">
        <f t="shared" si="74"/>
        <v>750</v>
      </c>
      <c r="G552" s="18">
        <f t="shared" si="75"/>
        <v>292.5</v>
      </c>
      <c r="H552" s="17">
        <f t="shared" si="76"/>
        <v>1042.5</v>
      </c>
      <c r="I552" s="18">
        <f t="shared" si="77"/>
        <v>20850</v>
      </c>
      <c r="J552" s="17">
        <v>1100.0</v>
      </c>
    </row>
    <row r="553" ht="15.75" customHeight="1">
      <c r="A553" s="15">
        <v>18.0</v>
      </c>
      <c r="B553" s="16" t="s">
        <v>473</v>
      </c>
      <c r="C553" s="16">
        <v>1.0</v>
      </c>
      <c r="D553" s="16">
        <v>6.0</v>
      </c>
      <c r="E553" s="17">
        <v>5900.0</v>
      </c>
      <c r="F553" s="18">
        <f t="shared" si="74"/>
        <v>983.3333333</v>
      </c>
      <c r="G553" s="18">
        <f t="shared" si="75"/>
        <v>383.5</v>
      </c>
      <c r="H553" s="17">
        <f t="shared" si="76"/>
        <v>1366.833333</v>
      </c>
      <c r="I553" s="18">
        <f t="shared" si="77"/>
        <v>8201</v>
      </c>
      <c r="J553" s="17">
        <v>1400.0</v>
      </c>
    </row>
    <row r="554" ht="15.75" customHeight="1">
      <c r="A554" s="15">
        <v>19.0</v>
      </c>
      <c r="B554" s="16" t="s">
        <v>474</v>
      </c>
      <c r="C554" s="16">
        <v>1.0</v>
      </c>
      <c r="D554" s="16">
        <v>12.0</v>
      </c>
      <c r="E554" s="17">
        <v>10000.0</v>
      </c>
      <c r="F554" s="18">
        <f t="shared" si="74"/>
        <v>833.3333333</v>
      </c>
      <c r="G554" s="18">
        <f t="shared" si="75"/>
        <v>325</v>
      </c>
      <c r="H554" s="17">
        <f t="shared" si="76"/>
        <v>1158.333333</v>
      </c>
      <c r="I554" s="18">
        <f t="shared" si="77"/>
        <v>13900</v>
      </c>
      <c r="J554" s="17">
        <v>1000.0</v>
      </c>
    </row>
    <row r="555" ht="15.75" customHeight="1">
      <c r="A555" s="15">
        <v>20.0</v>
      </c>
      <c r="B555" s="16" t="s">
        <v>475</v>
      </c>
      <c r="C555" s="16">
        <v>1.0</v>
      </c>
      <c r="D555" s="16">
        <v>6.0</v>
      </c>
      <c r="E555" s="17">
        <v>5200.0</v>
      </c>
      <c r="F555" s="18">
        <f t="shared" si="74"/>
        <v>866.6666667</v>
      </c>
      <c r="G555" s="18">
        <f t="shared" si="75"/>
        <v>338</v>
      </c>
      <c r="H555" s="17">
        <f t="shared" si="76"/>
        <v>1204.666667</v>
      </c>
      <c r="I555" s="18">
        <f t="shared" si="77"/>
        <v>7228</v>
      </c>
      <c r="J555" s="17">
        <v>1500.0</v>
      </c>
    </row>
    <row r="556" ht="15.75" customHeight="1">
      <c r="A556" s="15">
        <v>21.0</v>
      </c>
      <c r="B556" s="16" t="s">
        <v>476</v>
      </c>
      <c r="C556" s="16">
        <v>1.0</v>
      </c>
      <c r="D556" s="16">
        <v>6.0</v>
      </c>
      <c r="E556" s="17">
        <v>5250.0</v>
      </c>
      <c r="F556" s="18">
        <f t="shared" si="74"/>
        <v>875</v>
      </c>
      <c r="G556" s="18">
        <f t="shared" si="75"/>
        <v>341.25</v>
      </c>
      <c r="H556" s="17">
        <f t="shared" si="76"/>
        <v>1216.25</v>
      </c>
      <c r="I556" s="18">
        <f t="shared" si="77"/>
        <v>7297.5</v>
      </c>
      <c r="J556" s="17">
        <v>1500.0</v>
      </c>
    </row>
    <row r="557" ht="15.75" customHeight="1">
      <c r="A557" s="15">
        <v>22.0</v>
      </c>
      <c r="B557" s="16" t="s">
        <v>477</v>
      </c>
      <c r="C557" s="16">
        <v>2.0</v>
      </c>
      <c r="D557" s="16">
        <v>24.0</v>
      </c>
      <c r="E557" s="17">
        <v>8800.0</v>
      </c>
      <c r="F557" s="18">
        <f t="shared" si="74"/>
        <v>366.6666667</v>
      </c>
      <c r="G557" s="18">
        <f t="shared" si="75"/>
        <v>143</v>
      </c>
      <c r="H557" s="17">
        <f t="shared" si="76"/>
        <v>509.6666667</v>
      </c>
      <c r="I557" s="18">
        <f t="shared" si="77"/>
        <v>12232</v>
      </c>
      <c r="J557" s="17">
        <v>510.0</v>
      </c>
    </row>
    <row r="558" ht="15.75" customHeight="1">
      <c r="A558" s="15">
        <v>23.0</v>
      </c>
      <c r="B558" s="16" t="s">
        <v>51</v>
      </c>
      <c r="C558" s="16">
        <v>2.0</v>
      </c>
      <c r="D558" s="16">
        <v>56.0</v>
      </c>
      <c r="E558" s="17">
        <v>7300.0</v>
      </c>
      <c r="F558" s="18">
        <f t="shared" si="74"/>
        <v>130.3571429</v>
      </c>
      <c r="G558" s="18">
        <f t="shared" si="75"/>
        <v>50.83928571</v>
      </c>
      <c r="H558" s="17">
        <f t="shared" si="76"/>
        <v>181.1964286</v>
      </c>
      <c r="I558" s="18">
        <f t="shared" si="77"/>
        <v>10147</v>
      </c>
      <c r="J558" s="17">
        <v>180.0</v>
      </c>
    </row>
    <row r="559" ht="15.75" customHeight="1">
      <c r="A559" s="15">
        <v>24.0</v>
      </c>
      <c r="B559" s="16" t="s">
        <v>478</v>
      </c>
      <c r="C559" s="16">
        <v>5.0</v>
      </c>
      <c r="D559" s="16">
        <v>100.0</v>
      </c>
      <c r="E559" s="17">
        <v>37500.0</v>
      </c>
      <c r="F559" s="18">
        <f t="shared" si="74"/>
        <v>375</v>
      </c>
      <c r="G559" s="18">
        <f t="shared" si="75"/>
        <v>146.25</v>
      </c>
      <c r="H559" s="17">
        <f t="shared" si="76"/>
        <v>521.25</v>
      </c>
      <c r="I559" s="18">
        <f t="shared" si="77"/>
        <v>52125</v>
      </c>
      <c r="J559" s="17">
        <v>550.0</v>
      </c>
    </row>
    <row r="560" ht="15.75" customHeight="1">
      <c r="A560" s="15">
        <v>25.0</v>
      </c>
      <c r="B560" s="16" t="s">
        <v>479</v>
      </c>
      <c r="C560" s="16">
        <v>3.0</v>
      </c>
      <c r="D560" s="16">
        <v>18.0</v>
      </c>
      <c r="E560" s="17">
        <v>15600.0</v>
      </c>
      <c r="F560" s="18">
        <f t="shared" si="74"/>
        <v>866.6666667</v>
      </c>
      <c r="G560" s="18">
        <f t="shared" si="75"/>
        <v>338</v>
      </c>
      <c r="H560" s="17">
        <f t="shared" si="76"/>
        <v>1204.666667</v>
      </c>
      <c r="I560" s="18">
        <f t="shared" si="77"/>
        <v>21684</v>
      </c>
      <c r="J560" s="17">
        <v>1050.0</v>
      </c>
    </row>
    <row r="561" ht="15.75" customHeight="1">
      <c r="A561" s="15">
        <v>26.0</v>
      </c>
      <c r="B561" s="16" t="s">
        <v>480</v>
      </c>
      <c r="C561" s="16">
        <v>1.0</v>
      </c>
      <c r="D561" s="16">
        <v>6.0</v>
      </c>
      <c r="E561" s="17">
        <v>7450.0</v>
      </c>
      <c r="F561" s="18">
        <f t="shared" si="74"/>
        <v>1241.666667</v>
      </c>
      <c r="G561" s="18">
        <f t="shared" si="75"/>
        <v>484.25</v>
      </c>
      <c r="H561" s="17">
        <f t="shared" si="76"/>
        <v>1725.916667</v>
      </c>
      <c r="I561" s="18">
        <f t="shared" si="77"/>
        <v>10355.5</v>
      </c>
      <c r="J561" s="17">
        <v>1500.0</v>
      </c>
    </row>
    <row r="562" ht="15.75" customHeight="1">
      <c r="A562" s="15">
        <v>27.0</v>
      </c>
      <c r="B562" s="16" t="s">
        <v>480</v>
      </c>
      <c r="C562" s="16">
        <v>1.0</v>
      </c>
      <c r="D562" s="16">
        <v>6.0</v>
      </c>
      <c r="E562" s="17">
        <v>6250.0</v>
      </c>
      <c r="F562" s="18">
        <f t="shared" si="74"/>
        <v>1041.666667</v>
      </c>
      <c r="G562" s="18">
        <f t="shared" si="75"/>
        <v>406.25</v>
      </c>
      <c r="H562" s="17">
        <f t="shared" si="76"/>
        <v>1447.916667</v>
      </c>
      <c r="I562" s="18">
        <f t="shared" si="77"/>
        <v>8687.5</v>
      </c>
      <c r="J562" s="17">
        <v>1250.0</v>
      </c>
    </row>
    <row r="563" ht="15.75" customHeight="1">
      <c r="A563" s="15"/>
      <c r="B563" s="16" t="s">
        <v>481</v>
      </c>
      <c r="C563" s="16">
        <v>1.0</v>
      </c>
      <c r="D563" s="16">
        <v>30.0</v>
      </c>
      <c r="E563" s="17">
        <v>6000.0</v>
      </c>
      <c r="F563" s="18">
        <f t="shared" si="74"/>
        <v>200</v>
      </c>
      <c r="G563" s="18">
        <f t="shared" si="75"/>
        <v>78</v>
      </c>
      <c r="H563" s="17">
        <f t="shared" si="76"/>
        <v>278</v>
      </c>
      <c r="I563" s="18">
        <f t="shared" si="77"/>
        <v>8340</v>
      </c>
      <c r="J563" s="17">
        <v>300.0</v>
      </c>
    </row>
    <row r="564" ht="15.75" customHeight="1">
      <c r="A564" s="15"/>
      <c r="B564" s="16" t="s">
        <v>344</v>
      </c>
      <c r="C564" s="16">
        <v>1.0</v>
      </c>
      <c r="D564" s="16">
        <v>12.0</v>
      </c>
      <c r="E564" s="17">
        <v>9500.0</v>
      </c>
      <c r="F564" s="18">
        <f t="shared" si="74"/>
        <v>791.6666667</v>
      </c>
      <c r="G564" s="18">
        <f t="shared" si="75"/>
        <v>308.75</v>
      </c>
      <c r="H564" s="17">
        <f t="shared" si="76"/>
        <v>1100.416667</v>
      </c>
      <c r="I564" s="18">
        <f t="shared" si="77"/>
        <v>13205</v>
      </c>
      <c r="J564" s="17">
        <v>1100.0</v>
      </c>
    </row>
    <row r="565" ht="15.75" customHeight="1">
      <c r="A565" s="15"/>
      <c r="B565" s="16" t="s">
        <v>482</v>
      </c>
      <c r="C565" s="16">
        <v>1.0</v>
      </c>
      <c r="D565" s="16">
        <v>12.0</v>
      </c>
      <c r="E565" s="17">
        <v>9950.0</v>
      </c>
      <c r="F565" s="18">
        <f t="shared" si="74"/>
        <v>829.1666667</v>
      </c>
      <c r="G565" s="18">
        <f t="shared" si="75"/>
        <v>323.375</v>
      </c>
      <c r="H565" s="17">
        <f t="shared" si="76"/>
        <v>1152.541667</v>
      </c>
      <c r="I565" s="18">
        <f t="shared" si="77"/>
        <v>13830.5</v>
      </c>
      <c r="J565" s="17">
        <v>1160.0</v>
      </c>
    </row>
    <row r="566" ht="15.75" customHeight="1">
      <c r="A566" s="15">
        <v>28.0</v>
      </c>
      <c r="B566" s="16" t="s">
        <v>483</v>
      </c>
      <c r="C566" s="16">
        <v>1.0</v>
      </c>
      <c r="D566" s="16">
        <v>12.0</v>
      </c>
      <c r="E566" s="17">
        <v>8950.0</v>
      </c>
      <c r="F566" s="18">
        <f t="shared" si="74"/>
        <v>745.8333333</v>
      </c>
      <c r="G566" s="18">
        <f t="shared" si="75"/>
        <v>290.875</v>
      </c>
      <c r="H566" s="17">
        <f t="shared" si="76"/>
        <v>1036.708333</v>
      </c>
      <c r="I566" s="18">
        <f t="shared" si="77"/>
        <v>12440.5</v>
      </c>
      <c r="J566" s="17">
        <v>1050.0</v>
      </c>
    </row>
    <row r="567" ht="15.75" customHeight="1">
      <c r="A567" s="15">
        <v>29.0</v>
      </c>
      <c r="B567" s="16" t="s">
        <v>484</v>
      </c>
      <c r="C567" s="16">
        <v>1.0</v>
      </c>
      <c r="D567" s="16">
        <v>36.0</v>
      </c>
      <c r="E567" s="17">
        <v>36000.0</v>
      </c>
      <c r="F567" s="18">
        <f t="shared" si="74"/>
        <v>1000</v>
      </c>
      <c r="G567" s="18">
        <f t="shared" si="75"/>
        <v>390</v>
      </c>
      <c r="H567" s="17">
        <f t="shared" si="76"/>
        <v>1390</v>
      </c>
      <c r="I567" s="18">
        <f t="shared" si="77"/>
        <v>50040</v>
      </c>
      <c r="J567" s="17">
        <v>1500.0</v>
      </c>
    </row>
    <row r="568" ht="15.75" customHeight="1">
      <c r="A568" s="15">
        <v>30.0</v>
      </c>
      <c r="B568" s="16" t="s">
        <v>485</v>
      </c>
      <c r="C568" s="16">
        <v>1.0</v>
      </c>
      <c r="D568" s="16">
        <v>24.0</v>
      </c>
      <c r="E568" s="17">
        <v>20000.0</v>
      </c>
      <c r="F568" s="18">
        <f t="shared" si="74"/>
        <v>833.3333333</v>
      </c>
      <c r="G568" s="18">
        <f t="shared" si="75"/>
        <v>325</v>
      </c>
      <c r="H568" s="17">
        <f t="shared" si="76"/>
        <v>1158.333333</v>
      </c>
      <c r="I568" s="18">
        <f t="shared" si="77"/>
        <v>27800</v>
      </c>
      <c r="J568" s="17">
        <v>1160.0</v>
      </c>
    </row>
    <row r="569" ht="15.75" customHeight="1">
      <c r="A569" s="15">
        <v>31.0</v>
      </c>
      <c r="B569" s="16" t="s">
        <v>486</v>
      </c>
      <c r="C569" s="16">
        <v>1.0</v>
      </c>
      <c r="D569" s="16">
        <v>12.0</v>
      </c>
      <c r="E569" s="17">
        <v>6000.0</v>
      </c>
      <c r="F569" s="18">
        <f t="shared" si="74"/>
        <v>500</v>
      </c>
      <c r="G569" s="18">
        <f t="shared" si="75"/>
        <v>195</v>
      </c>
      <c r="H569" s="17">
        <f t="shared" si="76"/>
        <v>695</v>
      </c>
      <c r="I569" s="18">
        <f t="shared" si="77"/>
        <v>8340</v>
      </c>
      <c r="J569" s="17">
        <v>700.0</v>
      </c>
    </row>
    <row r="570" ht="15.75" customHeight="1">
      <c r="A570" s="15"/>
      <c r="B570" s="16" t="s">
        <v>487</v>
      </c>
      <c r="C570" s="16">
        <v>1.0</v>
      </c>
      <c r="D570" s="16">
        <v>24.0</v>
      </c>
      <c r="E570" s="17">
        <v>13000.0</v>
      </c>
      <c r="F570" s="18">
        <f t="shared" si="74"/>
        <v>541.6666667</v>
      </c>
      <c r="G570" s="18">
        <f t="shared" si="75"/>
        <v>211.25</v>
      </c>
      <c r="H570" s="17">
        <f t="shared" si="76"/>
        <v>752.9166667</v>
      </c>
      <c r="I570" s="18">
        <f t="shared" si="77"/>
        <v>18070</v>
      </c>
      <c r="J570" s="17">
        <v>750.0</v>
      </c>
    </row>
    <row r="571" ht="15.75" customHeight="1">
      <c r="A571" s="15"/>
      <c r="B571" s="16" t="s">
        <v>51</v>
      </c>
      <c r="C571" s="16">
        <v>4.0</v>
      </c>
      <c r="D571" s="16">
        <v>108.0</v>
      </c>
      <c r="E571" s="17">
        <v>14600.0</v>
      </c>
      <c r="F571" s="18">
        <f t="shared" si="74"/>
        <v>135.1851852</v>
      </c>
      <c r="G571" s="18">
        <f t="shared" si="75"/>
        <v>52.72222222</v>
      </c>
      <c r="H571" s="17">
        <f t="shared" si="76"/>
        <v>187.9074074</v>
      </c>
      <c r="I571" s="18">
        <f t="shared" si="77"/>
        <v>20294</v>
      </c>
      <c r="J571" s="17">
        <v>200.0</v>
      </c>
    </row>
    <row r="572" ht="15.75" customHeight="1">
      <c r="A572" s="15">
        <v>32.0</v>
      </c>
      <c r="B572" s="16" t="s">
        <v>488</v>
      </c>
      <c r="C572" s="16">
        <v>1.0</v>
      </c>
      <c r="D572" s="16">
        <v>24.0</v>
      </c>
      <c r="E572" s="17">
        <v>7850.0</v>
      </c>
      <c r="F572" s="18">
        <f t="shared" si="74"/>
        <v>327.0833333</v>
      </c>
      <c r="G572" s="18">
        <f t="shared" si="75"/>
        <v>127.5625</v>
      </c>
      <c r="H572" s="17">
        <f t="shared" si="76"/>
        <v>454.6458333</v>
      </c>
      <c r="I572" s="18">
        <f t="shared" si="77"/>
        <v>10911.5</v>
      </c>
      <c r="J572" s="17">
        <v>500.0</v>
      </c>
    </row>
    <row r="573" ht="15.75" customHeight="1">
      <c r="A573" s="15">
        <v>33.0</v>
      </c>
      <c r="B573" s="16" t="s">
        <v>489</v>
      </c>
      <c r="C573" s="16">
        <v>1.0</v>
      </c>
      <c r="D573" s="16">
        <v>24.0</v>
      </c>
      <c r="E573" s="17">
        <v>8500.0</v>
      </c>
      <c r="F573" s="18">
        <f t="shared" si="74"/>
        <v>354.1666667</v>
      </c>
      <c r="G573" s="18">
        <f t="shared" si="75"/>
        <v>138.125</v>
      </c>
      <c r="H573" s="17">
        <f t="shared" si="76"/>
        <v>492.2916667</v>
      </c>
      <c r="I573" s="18">
        <f t="shared" si="77"/>
        <v>11815</v>
      </c>
      <c r="J573" s="17">
        <v>500.0</v>
      </c>
    </row>
    <row r="574" ht="15.75" customHeight="1">
      <c r="A574" s="15"/>
      <c r="B574" s="16" t="s">
        <v>490</v>
      </c>
      <c r="C574" s="16">
        <v>2.0</v>
      </c>
      <c r="D574" s="16">
        <v>20.0</v>
      </c>
      <c r="E574" s="17">
        <v>19500.0</v>
      </c>
      <c r="F574" s="18">
        <f t="shared" si="74"/>
        <v>975</v>
      </c>
      <c r="G574" s="18">
        <f t="shared" si="75"/>
        <v>380.25</v>
      </c>
      <c r="H574" s="17">
        <f t="shared" si="76"/>
        <v>1355.25</v>
      </c>
      <c r="I574" s="18">
        <f t="shared" si="77"/>
        <v>27105</v>
      </c>
      <c r="J574" s="17">
        <v>1170.0</v>
      </c>
    </row>
    <row r="575" ht="15.75" customHeight="1">
      <c r="A575" s="15"/>
      <c r="B575" s="16" t="s">
        <v>491</v>
      </c>
      <c r="C575" s="16">
        <v>1.0</v>
      </c>
      <c r="D575" s="16">
        <v>52.0</v>
      </c>
      <c r="E575" s="17">
        <v>38900.0</v>
      </c>
      <c r="F575" s="18">
        <f t="shared" si="74"/>
        <v>748.0769231</v>
      </c>
      <c r="G575" s="18">
        <f t="shared" si="75"/>
        <v>291.75</v>
      </c>
      <c r="H575" s="17">
        <f t="shared" si="76"/>
        <v>1039.826923</v>
      </c>
      <c r="I575" s="18">
        <f t="shared" si="77"/>
        <v>54071</v>
      </c>
      <c r="J575" s="17">
        <v>1100.0</v>
      </c>
    </row>
    <row r="576" ht="15.75" customHeight="1">
      <c r="A576" s="15"/>
      <c r="B576" s="16" t="s">
        <v>492</v>
      </c>
      <c r="C576" s="16">
        <v>1.0</v>
      </c>
      <c r="D576" s="16">
        <v>1000.0</v>
      </c>
      <c r="E576" s="17">
        <v>5000.0</v>
      </c>
      <c r="F576" s="18">
        <f t="shared" si="74"/>
        <v>5</v>
      </c>
      <c r="G576" s="18">
        <f t="shared" si="75"/>
        <v>1.95</v>
      </c>
      <c r="H576" s="17">
        <f t="shared" si="76"/>
        <v>6.95</v>
      </c>
      <c r="I576" s="18">
        <f t="shared" si="77"/>
        <v>6950</v>
      </c>
      <c r="J576" s="17">
        <v>10.0</v>
      </c>
    </row>
    <row r="577" ht="15.75" customHeight="1">
      <c r="A577" s="15">
        <v>34.0</v>
      </c>
      <c r="B577" s="16" t="s">
        <v>493</v>
      </c>
      <c r="C577" s="16">
        <v>2.0</v>
      </c>
      <c r="D577" s="16">
        <v>100.0</v>
      </c>
      <c r="E577" s="17">
        <v>5000.0</v>
      </c>
      <c r="F577" s="18">
        <f t="shared" si="74"/>
        <v>50</v>
      </c>
      <c r="G577" s="18">
        <f t="shared" si="75"/>
        <v>19.5</v>
      </c>
      <c r="H577" s="17">
        <f t="shared" si="76"/>
        <v>69.5</v>
      </c>
      <c r="I577" s="18">
        <f t="shared" si="77"/>
        <v>6950</v>
      </c>
      <c r="J577" s="17">
        <v>100.0</v>
      </c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</row>
    <row r="579" ht="15.75" customHeight="1">
      <c r="A579" s="3"/>
      <c r="B579" s="10" t="s">
        <v>494</v>
      </c>
      <c r="C579" s="11"/>
      <c r="D579" s="11"/>
      <c r="E579" s="11"/>
      <c r="F579" s="4"/>
      <c r="G579" s="4"/>
      <c r="H579" s="5"/>
      <c r="I579" s="4"/>
      <c r="J579" s="5"/>
    </row>
    <row r="580" ht="15.75" customHeight="1">
      <c r="A580" s="12" t="s">
        <v>2</v>
      </c>
      <c r="B580" s="13" t="s">
        <v>3</v>
      </c>
      <c r="C580" s="13" t="s">
        <v>4</v>
      </c>
      <c r="D580" s="13" t="s">
        <v>5</v>
      </c>
      <c r="E580" s="14" t="s">
        <v>6</v>
      </c>
      <c r="F580" s="14" t="s">
        <v>7</v>
      </c>
      <c r="G580" s="14">
        <v>0.39</v>
      </c>
      <c r="H580" s="14" t="s">
        <v>8</v>
      </c>
      <c r="I580" s="14" t="s">
        <v>9</v>
      </c>
      <c r="J580" s="14" t="s">
        <v>10</v>
      </c>
    </row>
    <row r="581" ht="15.75" customHeight="1">
      <c r="A581" s="15">
        <v>1.0</v>
      </c>
      <c r="B581" s="16" t="s">
        <v>11</v>
      </c>
      <c r="C581" s="16">
        <v>1.0</v>
      </c>
      <c r="D581" s="16">
        <v>400.0</v>
      </c>
      <c r="E581" s="17">
        <v>22000.0</v>
      </c>
      <c r="F581" s="18">
        <f t="shared" ref="F581:F616" si="78">E581/D581</f>
        <v>55</v>
      </c>
      <c r="G581" s="18">
        <f t="shared" ref="G581:G616" si="79">(F581*39)/100</f>
        <v>21.45</v>
      </c>
      <c r="H581" s="17">
        <f t="shared" ref="H581:H616" si="80">SUM(F581,G581)</f>
        <v>76.45</v>
      </c>
      <c r="I581" s="18">
        <f t="shared" ref="I581:I616" si="81">H581*D581</f>
        <v>30580</v>
      </c>
      <c r="J581" s="17">
        <v>75.0</v>
      </c>
    </row>
    <row r="582" ht="15.75" customHeight="1">
      <c r="A582" s="15">
        <v>2.0</v>
      </c>
      <c r="B582" s="16" t="s">
        <v>495</v>
      </c>
      <c r="C582" s="16">
        <v>2.0</v>
      </c>
      <c r="D582" s="19">
        <v>40.0</v>
      </c>
      <c r="E582" s="17">
        <v>6800.0</v>
      </c>
      <c r="F582" s="18">
        <f t="shared" si="78"/>
        <v>170</v>
      </c>
      <c r="G582" s="18">
        <f t="shared" si="79"/>
        <v>66.3</v>
      </c>
      <c r="H582" s="17">
        <f t="shared" si="80"/>
        <v>236.3</v>
      </c>
      <c r="I582" s="18">
        <f t="shared" si="81"/>
        <v>9452</v>
      </c>
      <c r="J582" s="17">
        <v>205.0</v>
      </c>
    </row>
    <row r="583" ht="15.75" customHeight="1">
      <c r="A583" s="15">
        <v>3.0</v>
      </c>
      <c r="B583" s="16" t="s">
        <v>496</v>
      </c>
      <c r="C583" s="16">
        <v>1.0</v>
      </c>
      <c r="D583" s="16">
        <v>24.0</v>
      </c>
      <c r="E583" s="17">
        <v>14300.0</v>
      </c>
      <c r="F583" s="18">
        <f t="shared" si="78"/>
        <v>595.8333333</v>
      </c>
      <c r="G583" s="18">
        <f t="shared" si="79"/>
        <v>232.375</v>
      </c>
      <c r="H583" s="17">
        <f t="shared" si="80"/>
        <v>828.2083333</v>
      </c>
      <c r="I583" s="18">
        <f t="shared" si="81"/>
        <v>19877</v>
      </c>
      <c r="J583" s="17">
        <v>850.0</v>
      </c>
    </row>
    <row r="584" ht="15.75" customHeight="1">
      <c r="A584" s="15">
        <v>4.0</v>
      </c>
      <c r="B584" s="16" t="s">
        <v>497</v>
      </c>
      <c r="C584" s="16">
        <v>4.0</v>
      </c>
      <c r="D584" s="16">
        <v>192.0</v>
      </c>
      <c r="E584" s="17">
        <v>22200.0</v>
      </c>
      <c r="F584" s="18">
        <f t="shared" si="78"/>
        <v>115.625</v>
      </c>
      <c r="G584" s="18">
        <f t="shared" si="79"/>
        <v>45.09375</v>
      </c>
      <c r="H584" s="17">
        <f t="shared" si="80"/>
        <v>160.71875</v>
      </c>
      <c r="I584" s="18">
        <f t="shared" si="81"/>
        <v>30858</v>
      </c>
      <c r="J584" s="17">
        <v>160.0</v>
      </c>
    </row>
    <row r="585" ht="15.75" customHeight="1">
      <c r="A585" s="15">
        <v>5.0</v>
      </c>
      <c r="B585" s="16" t="s">
        <v>498</v>
      </c>
      <c r="C585" s="16">
        <v>1.0</v>
      </c>
      <c r="D585" s="16">
        <v>12.0</v>
      </c>
      <c r="E585" s="17">
        <v>10000.0</v>
      </c>
      <c r="F585" s="18">
        <f t="shared" si="78"/>
        <v>833.3333333</v>
      </c>
      <c r="G585" s="18">
        <f t="shared" si="79"/>
        <v>325</v>
      </c>
      <c r="H585" s="17">
        <f t="shared" si="80"/>
        <v>1158.333333</v>
      </c>
      <c r="I585" s="18">
        <f t="shared" si="81"/>
        <v>13900</v>
      </c>
      <c r="J585" s="17">
        <v>1000.0</v>
      </c>
    </row>
    <row r="586" ht="15.75" customHeight="1">
      <c r="A586" s="15">
        <v>6.0</v>
      </c>
      <c r="B586" s="16" t="s">
        <v>499</v>
      </c>
      <c r="C586" s="16">
        <v>4.0</v>
      </c>
      <c r="D586" s="16">
        <v>48.0</v>
      </c>
      <c r="E586" s="17">
        <v>17400.0</v>
      </c>
      <c r="F586" s="18">
        <f t="shared" si="78"/>
        <v>362.5</v>
      </c>
      <c r="G586" s="18">
        <f t="shared" si="79"/>
        <v>141.375</v>
      </c>
      <c r="H586" s="17">
        <f t="shared" si="80"/>
        <v>503.875</v>
      </c>
      <c r="I586" s="18">
        <f t="shared" si="81"/>
        <v>24186</v>
      </c>
      <c r="J586" s="17">
        <v>600.0</v>
      </c>
    </row>
    <row r="587" ht="15.75" customHeight="1">
      <c r="A587" s="15">
        <v>7.0</v>
      </c>
      <c r="B587" s="16" t="s">
        <v>500</v>
      </c>
      <c r="C587" s="16">
        <v>2.0</v>
      </c>
      <c r="D587" s="16">
        <v>40.0</v>
      </c>
      <c r="E587" s="17">
        <v>6500.0</v>
      </c>
      <c r="F587" s="18">
        <f t="shared" si="78"/>
        <v>162.5</v>
      </c>
      <c r="G587" s="18">
        <f t="shared" si="79"/>
        <v>63.375</v>
      </c>
      <c r="H587" s="17">
        <f t="shared" si="80"/>
        <v>225.875</v>
      </c>
      <c r="I587" s="18">
        <f t="shared" si="81"/>
        <v>9035</v>
      </c>
      <c r="J587" s="17">
        <v>250.0</v>
      </c>
    </row>
    <row r="588" ht="15.75" customHeight="1">
      <c r="A588" s="15">
        <v>8.0</v>
      </c>
      <c r="B588" s="16" t="s">
        <v>501</v>
      </c>
      <c r="C588" s="16">
        <v>2.0</v>
      </c>
      <c r="D588" s="16">
        <v>12.0</v>
      </c>
      <c r="E588" s="17">
        <v>11600.0</v>
      </c>
      <c r="F588" s="18">
        <f t="shared" si="78"/>
        <v>966.6666667</v>
      </c>
      <c r="G588" s="18">
        <f t="shared" si="79"/>
        <v>377</v>
      </c>
      <c r="H588" s="17">
        <f t="shared" si="80"/>
        <v>1343.666667</v>
      </c>
      <c r="I588" s="18">
        <f t="shared" si="81"/>
        <v>16124</v>
      </c>
      <c r="J588" s="17">
        <v>1350.0</v>
      </c>
    </row>
    <row r="589" ht="15.75" customHeight="1">
      <c r="A589" s="15">
        <v>9.0</v>
      </c>
      <c r="B589" s="16" t="s">
        <v>502</v>
      </c>
      <c r="C589" s="16">
        <v>3.0</v>
      </c>
      <c r="D589" s="16">
        <v>30.0</v>
      </c>
      <c r="E589" s="17">
        <v>29100.0</v>
      </c>
      <c r="F589" s="18">
        <f t="shared" si="78"/>
        <v>970</v>
      </c>
      <c r="G589" s="18">
        <f t="shared" si="79"/>
        <v>378.3</v>
      </c>
      <c r="H589" s="17">
        <f t="shared" si="80"/>
        <v>1348.3</v>
      </c>
      <c r="I589" s="18">
        <f t="shared" si="81"/>
        <v>40449</v>
      </c>
      <c r="J589" s="17">
        <v>1164.0</v>
      </c>
    </row>
    <row r="590" ht="15.75" customHeight="1">
      <c r="A590" s="15">
        <v>10.0</v>
      </c>
      <c r="B590" s="16" t="s">
        <v>503</v>
      </c>
      <c r="C590" s="16">
        <v>1.0</v>
      </c>
      <c r="D590" s="16">
        <v>24.0</v>
      </c>
      <c r="E590" s="17">
        <v>8800.0</v>
      </c>
      <c r="F590" s="18">
        <f t="shared" si="78"/>
        <v>366.6666667</v>
      </c>
      <c r="G590" s="18">
        <f t="shared" si="79"/>
        <v>143</v>
      </c>
      <c r="H590" s="17">
        <f t="shared" si="80"/>
        <v>509.6666667</v>
      </c>
      <c r="I590" s="18">
        <f t="shared" si="81"/>
        <v>12232</v>
      </c>
      <c r="J590" s="17">
        <v>600.0</v>
      </c>
    </row>
    <row r="591" ht="15.75" customHeight="1">
      <c r="A591" s="15">
        <v>11.0</v>
      </c>
      <c r="B591" s="16" t="s">
        <v>504</v>
      </c>
      <c r="C591" s="16">
        <v>1.0</v>
      </c>
      <c r="D591" s="16">
        <v>24.0</v>
      </c>
      <c r="E591" s="17">
        <v>8750.0</v>
      </c>
      <c r="F591" s="18">
        <f t="shared" si="78"/>
        <v>364.5833333</v>
      </c>
      <c r="G591" s="18">
        <f t="shared" si="79"/>
        <v>142.1875</v>
      </c>
      <c r="H591" s="17">
        <f t="shared" si="80"/>
        <v>506.7708333</v>
      </c>
      <c r="I591" s="18">
        <f t="shared" si="81"/>
        <v>12162.5</v>
      </c>
      <c r="J591" s="17">
        <v>650.0</v>
      </c>
    </row>
    <row r="592" ht="15.75" customHeight="1">
      <c r="A592" s="15">
        <v>12.0</v>
      </c>
      <c r="B592" s="16" t="s">
        <v>505</v>
      </c>
      <c r="C592" s="16">
        <v>1.0</v>
      </c>
      <c r="D592" s="16">
        <v>12.0</v>
      </c>
      <c r="E592" s="17">
        <v>20100.0</v>
      </c>
      <c r="F592" s="18">
        <f t="shared" si="78"/>
        <v>1675</v>
      </c>
      <c r="G592" s="18">
        <f t="shared" si="79"/>
        <v>653.25</v>
      </c>
      <c r="H592" s="17">
        <f t="shared" si="80"/>
        <v>2328.25</v>
      </c>
      <c r="I592" s="18">
        <f t="shared" si="81"/>
        <v>27939</v>
      </c>
      <c r="J592" s="17">
        <v>2500.0</v>
      </c>
    </row>
    <row r="593" ht="15.75" customHeight="1">
      <c r="A593" s="15">
        <v>13.0</v>
      </c>
      <c r="B593" s="16" t="s">
        <v>506</v>
      </c>
      <c r="C593" s="16">
        <v>1.0</v>
      </c>
      <c r="D593" s="16">
        <v>12.0</v>
      </c>
      <c r="E593" s="17">
        <v>24000.0</v>
      </c>
      <c r="F593" s="18">
        <f t="shared" si="78"/>
        <v>2000</v>
      </c>
      <c r="G593" s="18">
        <f t="shared" si="79"/>
        <v>780</v>
      </c>
      <c r="H593" s="17">
        <f t="shared" si="80"/>
        <v>2780</v>
      </c>
      <c r="I593" s="18">
        <f t="shared" si="81"/>
        <v>33360</v>
      </c>
      <c r="J593" s="17">
        <v>2800.0</v>
      </c>
    </row>
    <row r="594" ht="15.75" customHeight="1">
      <c r="A594" s="15">
        <v>14.0</v>
      </c>
      <c r="B594" s="16" t="s">
        <v>105</v>
      </c>
      <c r="C594" s="16">
        <v>1.0</v>
      </c>
      <c r="D594" s="16">
        <v>20.0</v>
      </c>
      <c r="E594" s="17">
        <v>15000.0</v>
      </c>
      <c r="F594" s="18">
        <f t="shared" si="78"/>
        <v>750</v>
      </c>
      <c r="G594" s="18">
        <f t="shared" si="79"/>
        <v>292.5</v>
      </c>
      <c r="H594" s="17">
        <f t="shared" si="80"/>
        <v>1042.5</v>
      </c>
      <c r="I594" s="18">
        <f t="shared" si="81"/>
        <v>20850</v>
      </c>
      <c r="J594" s="17">
        <v>1100.0</v>
      </c>
    </row>
    <row r="595" ht="15.75" customHeight="1">
      <c r="A595" s="15">
        <v>15.0</v>
      </c>
      <c r="B595" s="16" t="s">
        <v>507</v>
      </c>
      <c r="C595" s="16">
        <v>1.0</v>
      </c>
      <c r="D595" s="16">
        <v>24.0</v>
      </c>
      <c r="E595" s="17">
        <v>6450.0</v>
      </c>
      <c r="F595" s="18">
        <f t="shared" si="78"/>
        <v>268.75</v>
      </c>
      <c r="G595" s="18">
        <f t="shared" si="79"/>
        <v>104.8125</v>
      </c>
      <c r="H595" s="17">
        <f t="shared" si="80"/>
        <v>373.5625</v>
      </c>
      <c r="I595" s="18">
        <f t="shared" si="81"/>
        <v>8965.5</v>
      </c>
      <c r="J595" s="17">
        <v>500.0</v>
      </c>
    </row>
    <row r="596" ht="15.75" customHeight="1">
      <c r="A596" s="15">
        <v>16.0</v>
      </c>
      <c r="B596" s="16" t="s">
        <v>508</v>
      </c>
      <c r="C596" s="16">
        <v>10.0</v>
      </c>
      <c r="D596" s="16">
        <v>60.0</v>
      </c>
      <c r="E596" s="17">
        <v>16000.0</v>
      </c>
      <c r="F596" s="18">
        <f t="shared" si="78"/>
        <v>266.6666667</v>
      </c>
      <c r="G596" s="18">
        <f t="shared" si="79"/>
        <v>104</v>
      </c>
      <c r="H596" s="17">
        <f t="shared" si="80"/>
        <v>370.6666667</v>
      </c>
      <c r="I596" s="18">
        <f t="shared" si="81"/>
        <v>22240</v>
      </c>
      <c r="J596" s="17">
        <v>400.0</v>
      </c>
    </row>
    <row r="597" ht="15.75" customHeight="1">
      <c r="A597" s="15">
        <v>17.0</v>
      </c>
      <c r="B597" s="16" t="s">
        <v>509</v>
      </c>
      <c r="C597" s="16">
        <v>10.0</v>
      </c>
      <c r="D597" s="16">
        <v>120.0</v>
      </c>
      <c r="E597" s="17">
        <v>16000.0</v>
      </c>
      <c r="F597" s="18">
        <f t="shared" si="78"/>
        <v>133.3333333</v>
      </c>
      <c r="G597" s="18">
        <f t="shared" si="79"/>
        <v>52</v>
      </c>
      <c r="H597" s="17">
        <f t="shared" si="80"/>
        <v>185.3333333</v>
      </c>
      <c r="I597" s="18">
        <f t="shared" si="81"/>
        <v>22240</v>
      </c>
      <c r="J597" s="17">
        <v>200.0</v>
      </c>
    </row>
    <row r="598" ht="15.75" customHeight="1">
      <c r="A598" s="15">
        <v>18.0</v>
      </c>
      <c r="B598" s="16" t="s">
        <v>93</v>
      </c>
      <c r="C598" s="16">
        <v>10.0</v>
      </c>
      <c r="D598" s="16">
        <v>500.0</v>
      </c>
      <c r="E598" s="17">
        <v>40000.0</v>
      </c>
      <c r="F598" s="18">
        <f t="shared" si="78"/>
        <v>80</v>
      </c>
      <c r="G598" s="18">
        <f t="shared" si="79"/>
        <v>31.2</v>
      </c>
      <c r="H598" s="17">
        <f t="shared" si="80"/>
        <v>111.2</v>
      </c>
      <c r="I598" s="18">
        <f t="shared" si="81"/>
        <v>55600</v>
      </c>
      <c r="J598" s="17">
        <v>110.0</v>
      </c>
    </row>
    <row r="599" ht="15.75" customHeight="1">
      <c r="A599" s="15">
        <v>19.0</v>
      </c>
      <c r="B599" s="16" t="s">
        <v>510</v>
      </c>
      <c r="C599" s="16">
        <v>1.0</v>
      </c>
      <c r="D599" s="16">
        <v>12.0</v>
      </c>
      <c r="E599" s="17">
        <v>15200.0</v>
      </c>
      <c r="F599" s="18">
        <f t="shared" si="78"/>
        <v>1266.666667</v>
      </c>
      <c r="G599" s="18">
        <f t="shared" si="79"/>
        <v>494</v>
      </c>
      <c r="H599" s="17">
        <f t="shared" si="80"/>
        <v>1760.666667</v>
      </c>
      <c r="I599" s="18">
        <f t="shared" si="81"/>
        <v>21128</v>
      </c>
      <c r="J599" s="17">
        <v>1520.0</v>
      </c>
    </row>
    <row r="600" ht="15.75" customHeight="1">
      <c r="A600" s="15">
        <v>20.0</v>
      </c>
      <c r="B600" s="16" t="s">
        <v>511</v>
      </c>
      <c r="C600" s="16">
        <v>1.0</v>
      </c>
      <c r="D600" s="16">
        <v>2.0</v>
      </c>
      <c r="E600" s="17">
        <v>2200.0</v>
      </c>
      <c r="F600" s="18">
        <f t="shared" si="78"/>
        <v>1100</v>
      </c>
      <c r="G600" s="18">
        <f t="shared" si="79"/>
        <v>429</v>
      </c>
      <c r="H600" s="17">
        <f t="shared" si="80"/>
        <v>1529</v>
      </c>
      <c r="I600" s="18">
        <f t="shared" si="81"/>
        <v>3058</v>
      </c>
      <c r="J600" s="17">
        <v>1600.0</v>
      </c>
    </row>
    <row r="601" ht="15.75" customHeight="1">
      <c r="A601" s="15">
        <v>21.0</v>
      </c>
      <c r="B601" s="16" t="s">
        <v>512</v>
      </c>
      <c r="C601" s="16">
        <v>1.0</v>
      </c>
      <c r="D601" s="16">
        <v>6.0</v>
      </c>
      <c r="E601" s="17">
        <v>8000.0</v>
      </c>
      <c r="F601" s="18">
        <f t="shared" si="78"/>
        <v>1333.333333</v>
      </c>
      <c r="G601" s="18">
        <f t="shared" si="79"/>
        <v>520</v>
      </c>
      <c r="H601" s="17">
        <f t="shared" si="80"/>
        <v>1853.333333</v>
      </c>
      <c r="I601" s="18">
        <f t="shared" si="81"/>
        <v>11120</v>
      </c>
      <c r="J601" s="17">
        <v>1950.0</v>
      </c>
    </row>
    <row r="602" ht="15.75" customHeight="1">
      <c r="A602" s="15">
        <v>22.0</v>
      </c>
      <c r="B602" s="16" t="s">
        <v>513</v>
      </c>
      <c r="C602" s="16">
        <v>3.0</v>
      </c>
      <c r="D602" s="16">
        <v>3.0</v>
      </c>
      <c r="E602" s="17">
        <v>10200.0</v>
      </c>
      <c r="F602" s="18">
        <f t="shared" si="78"/>
        <v>3400</v>
      </c>
      <c r="G602" s="18">
        <f t="shared" si="79"/>
        <v>1326</v>
      </c>
      <c r="H602" s="17">
        <f t="shared" si="80"/>
        <v>4726</v>
      </c>
      <c r="I602" s="18">
        <f t="shared" si="81"/>
        <v>14178</v>
      </c>
      <c r="J602" s="17">
        <v>4725.0</v>
      </c>
    </row>
    <row r="603" ht="15.75" customHeight="1">
      <c r="A603" s="15">
        <v>23.0</v>
      </c>
      <c r="B603" s="16" t="s">
        <v>148</v>
      </c>
      <c r="C603" s="16">
        <v>2.0</v>
      </c>
      <c r="D603" s="16">
        <v>720.0</v>
      </c>
      <c r="E603" s="17">
        <v>92000.0</v>
      </c>
      <c r="F603" s="18">
        <f t="shared" si="78"/>
        <v>127.7777778</v>
      </c>
      <c r="G603" s="18">
        <f t="shared" si="79"/>
        <v>49.83333333</v>
      </c>
      <c r="H603" s="17">
        <f t="shared" si="80"/>
        <v>177.6111111</v>
      </c>
      <c r="I603" s="18">
        <f t="shared" si="81"/>
        <v>127880</v>
      </c>
      <c r="J603" s="17">
        <v>160.0</v>
      </c>
    </row>
    <row r="604" ht="15.75" customHeight="1">
      <c r="A604" s="15">
        <v>24.0</v>
      </c>
      <c r="B604" s="16" t="s">
        <v>514</v>
      </c>
      <c r="C604" s="16">
        <v>4.0</v>
      </c>
      <c r="D604" s="16">
        <v>96.0</v>
      </c>
      <c r="E604" s="17">
        <v>35200.0</v>
      </c>
      <c r="F604" s="18">
        <f t="shared" si="78"/>
        <v>366.6666667</v>
      </c>
      <c r="G604" s="18">
        <f t="shared" si="79"/>
        <v>143</v>
      </c>
      <c r="H604" s="17">
        <f t="shared" si="80"/>
        <v>509.6666667</v>
      </c>
      <c r="I604" s="18">
        <f t="shared" si="81"/>
        <v>48928</v>
      </c>
      <c r="J604" s="17">
        <v>600.0</v>
      </c>
    </row>
    <row r="605" ht="15.75" customHeight="1">
      <c r="A605" s="15">
        <v>25.0</v>
      </c>
      <c r="B605" s="16" t="s">
        <v>515</v>
      </c>
      <c r="C605" s="16">
        <v>12.0</v>
      </c>
      <c r="D605" s="16">
        <v>84.0</v>
      </c>
      <c r="E605" s="17">
        <v>6000.0</v>
      </c>
      <c r="F605" s="18">
        <f t="shared" si="78"/>
        <v>71.42857143</v>
      </c>
      <c r="G605" s="18">
        <f t="shared" si="79"/>
        <v>27.85714286</v>
      </c>
      <c r="H605" s="17">
        <f t="shared" si="80"/>
        <v>99.28571429</v>
      </c>
      <c r="I605" s="18">
        <f t="shared" si="81"/>
        <v>8340</v>
      </c>
      <c r="J605" s="17">
        <v>100.0</v>
      </c>
    </row>
    <row r="606" ht="15.75" customHeight="1">
      <c r="A606" s="15">
        <v>26.0</v>
      </c>
      <c r="B606" s="16" t="s">
        <v>516</v>
      </c>
      <c r="C606" s="16">
        <v>10.0</v>
      </c>
      <c r="D606" s="16">
        <v>10.0</v>
      </c>
      <c r="E606" s="17">
        <v>10000.0</v>
      </c>
      <c r="F606" s="18">
        <f t="shared" si="78"/>
        <v>1000</v>
      </c>
      <c r="G606" s="18">
        <f t="shared" si="79"/>
        <v>390</v>
      </c>
      <c r="H606" s="17">
        <f t="shared" si="80"/>
        <v>1390</v>
      </c>
      <c r="I606" s="18">
        <f t="shared" si="81"/>
        <v>13900</v>
      </c>
      <c r="J606" s="17">
        <v>1500.0</v>
      </c>
    </row>
    <row r="607" ht="15.75" customHeight="1">
      <c r="A607" s="15">
        <v>27.0</v>
      </c>
      <c r="B607" s="16" t="s">
        <v>517</v>
      </c>
      <c r="C607" s="16">
        <v>1.0</v>
      </c>
      <c r="D607" s="16">
        <v>4.0</v>
      </c>
      <c r="E607" s="17">
        <v>6000.0</v>
      </c>
      <c r="F607" s="18">
        <f t="shared" si="78"/>
        <v>1500</v>
      </c>
      <c r="G607" s="18">
        <f t="shared" si="79"/>
        <v>585</v>
      </c>
      <c r="H607" s="17">
        <f t="shared" si="80"/>
        <v>2085</v>
      </c>
      <c r="I607" s="18">
        <f t="shared" si="81"/>
        <v>8340</v>
      </c>
      <c r="J607" s="17">
        <v>2500.0</v>
      </c>
    </row>
    <row r="608" ht="15.75" customHeight="1">
      <c r="A608" s="15">
        <v>28.0</v>
      </c>
      <c r="B608" s="16" t="s">
        <v>518</v>
      </c>
      <c r="C608" s="16">
        <v>2.0</v>
      </c>
      <c r="D608" s="16">
        <v>48.0</v>
      </c>
      <c r="E608" s="17">
        <v>3800.0</v>
      </c>
      <c r="F608" s="18">
        <f t="shared" si="78"/>
        <v>79.16666667</v>
      </c>
      <c r="G608" s="18">
        <f t="shared" si="79"/>
        <v>30.875</v>
      </c>
      <c r="H608" s="17">
        <f t="shared" si="80"/>
        <v>110.0416667</v>
      </c>
      <c r="I608" s="18">
        <f t="shared" si="81"/>
        <v>5282</v>
      </c>
      <c r="J608" s="17">
        <v>100.0</v>
      </c>
    </row>
    <row r="609" ht="15.75" customHeight="1">
      <c r="A609" s="15">
        <v>29.0</v>
      </c>
      <c r="B609" s="16" t="s">
        <v>519</v>
      </c>
      <c r="C609" s="16">
        <v>1.0</v>
      </c>
      <c r="D609" s="16">
        <v>12.0</v>
      </c>
      <c r="E609" s="17">
        <v>5000.0</v>
      </c>
      <c r="F609" s="18">
        <f t="shared" si="78"/>
        <v>416.6666667</v>
      </c>
      <c r="G609" s="18">
        <f t="shared" si="79"/>
        <v>162.5</v>
      </c>
      <c r="H609" s="17">
        <f t="shared" si="80"/>
        <v>579.1666667</v>
      </c>
      <c r="I609" s="18">
        <f t="shared" si="81"/>
        <v>6950</v>
      </c>
      <c r="J609" s="17">
        <v>600.0</v>
      </c>
    </row>
    <row r="610" ht="15.75" customHeight="1">
      <c r="A610" s="15">
        <v>30.0</v>
      </c>
      <c r="B610" s="16" t="s">
        <v>520</v>
      </c>
      <c r="C610" s="16">
        <v>1.0</v>
      </c>
      <c r="D610" s="16">
        <v>12.0</v>
      </c>
      <c r="E610" s="17">
        <v>3500.0</v>
      </c>
      <c r="F610" s="18">
        <f t="shared" si="78"/>
        <v>291.6666667</v>
      </c>
      <c r="G610" s="18">
        <f t="shared" si="79"/>
        <v>113.75</v>
      </c>
      <c r="H610" s="17">
        <f t="shared" si="80"/>
        <v>405.4166667</v>
      </c>
      <c r="I610" s="18">
        <f t="shared" si="81"/>
        <v>4865</v>
      </c>
      <c r="J610" s="17">
        <v>400.0</v>
      </c>
    </row>
    <row r="611" ht="15.75" customHeight="1">
      <c r="A611" s="15">
        <v>31.0</v>
      </c>
      <c r="B611" s="16" t="s">
        <v>521</v>
      </c>
      <c r="C611" s="16">
        <v>1.0</v>
      </c>
      <c r="D611" s="16">
        <v>5.0</v>
      </c>
      <c r="E611" s="17">
        <v>5000.0</v>
      </c>
      <c r="F611" s="18">
        <f t="shared" si="78"/>
        <v>1000</v>
      </c>
      <c r="G611" s="18">
        <f t="shared" si="79"/>
        <v>390</v>
      </c>
      <c r="H611" s="17">
        <f t="shared" si="80"/>
        <v>1390</v>
      </c>
      <c r="I611" s="18">
        <f t="shared" si="81"/>
        <v>6950</v>
      </c>
      <c r="J611" s="17">
        <v>1500.0</v>
      </c>
    </row>
    <row r="612" ht="15.75" customHeight="1">
      <c r="A612" s="15">
        <v>32.0</v>
      </c>
      <c r="B612" s="16" t="s">
        <v>522</v>
      </c>
      <c r="C612" s="16">
        <v>1.0</v>
      </c>
      <c r="D612" s="16">
        <v>5.0</v>
      </c>
      <c r="E612" s="17">
        <v>1400.0</v>
      </c>
      <c r="F612" s="18">
        <f t="shared" si="78"/>
        <v>280</v>
      </c>
      <c r="G612" s="18">
        <f t="shared" si="79"/>
        <v>109.2</v>
      </c>
      <c r="H612" s="17">
        <f t="shared" si="80"/>
        <v>389.2</v>
      </c>
      <c r="I612" s="18">
        <f t="shared" si="81"/>
        <v>1946</v>
      </c>
      <c r="J612" s="17">
        <v>500.0</v>
      </c>
    </row>
    <row r="613" ht="15.75" customHeight="1">
      <c r="A613" s="15"/>
      <c r="B613" s="16" t="s">
        <v>23</v>
      </c>
      <c r="C613" s="16">
        <v>1.0</v>
      </c>
      <c r="D613" s="16">
        <v>5.0</v>
      </c>
      <c r="E613" s="17">
        <v>5000.0</v>
      </c>
      <c r="F613" s="18">
        <f t="shared" si="78"/>
        <v>1000</v>
      </c>
      <c r="G613" s="18">
        <f t="shared" si="79"/>
        <v>390</v>
      </c>
      <c r="H613" s="17">
        <f t="shared" si="80"/>
        <v>1390</v>
      </c>
      <c r="I613" s="18">
        <f t="shared" si="81"/>
        <v>6950</v>
      </c>
      <c r="J613" s="17">
        <v>1800.0</v>
      </c>
    </row>
    <row r="614" ht="15.75" customHeight="1">
      <c r="A614" s="15"/>
      <c r="B614" s="16" t="s">
        <v>523</v>
      </c>
      <c r="C614" s="16">
        <v>1.0</v>
      </c>
      <c r="D614" s="16">
        <v>5.0</v>
      </c>
      <c r="E614" s="17">
        <v>7500.0</v>
      </c>
      <c r="F614" s="18">
        <f t="shared" si="78"/>
        <v>1500</v>
      </c>
      <c r="G614" s="18">
        <f t="shared" si="79"/>
        <v>585</v>
      </c>
      <c r="H614" s="17">
        <f t="shared" si="80"/>
        <v>2085</v>
      </c>
      <c r="I614" s="18">
        <f t="shared" si="81"/>
        <v>10425</v>
      </c>
      <c r="J614" s="17">
        <v>1920.0</v>
      </c>
    </row>
    <row r="615" ht="15.75" customHeight="1">
      <c r="A615" s="15">
        <v>33.0</v>
      </c>
      <c r="B615" s="16" t="s">
        <v>524</v>
      </c>
      <c r="C615" s="16">
        <v>1.0</v>
      </c>
      <c r="D615" s="16">
        <v>5.0</v>
      </c>
      <c r="E615" s="17">
        <v>6000.0</v>
      </c>
      <c r="F615" s="18">
        <f t="shared" si="78"/>
        <v>1200</v>
      </c>
      <c r="G615" s="18">
        <f t="shared" si="79"/>
        <v>468</v>
      </c>
      <c r="H615" s="17">
        <f t="shared" si="80"/>
        <v>1668</v>
      </c>
      <c r="I615" s="18">
        <f t="shared" si="81"/>
        <v>8340</v>
      </c>
      <c r="J615" s="17">
        <v>1920.0</v>
      </c>
    </row>
    <row r="616" ht="15.75" customHeight="1">
      <c r="A616" s="15">
        <v>34.0</v>
      </c>
      <c r="B616" s="16" t="s">
        <v>525</v>
      </c>
      <c r="C616" s="16">
        <v>1.0</v>
      </c>
      <c r="D616" s="16">
        <v>2.0</v>
      </c>
      <c r="E616" s="17">
        <v>1600.0</v>
      </c>
      <c r="F616" s="18">
        <f t="shared" si="78"/>
        <v>800</v>
      </c>
      <c r="G616" s="18">
        <f t="shared" si="79"/>
        <v>312</v>
      </c>
      <c r="H616" s="17">
        <f t="shared" si="80"/>
        <v>1112</v>
      </c>
      <c r="I616" s="18">
        <f t="shared" si="81"/>
        <v>2224</v>
      </c>
      <c r="J616" s="17">
        <v>1000.0</v>
      </c>
    </row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B$1:$B$616"/>
  <mergeCells count="1">
    <mergeCell ref="C3:E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43"/>
    <col customWidth="1" min="2" max="2" width="29.57"/>
    <col customWidth="1" min="3" max="3" width="4.71"/>
    <col customWidth="1" min="4" max="4" width="7.43"/>
    <col customWidth="1" min="5" max="5" width="17.71"/>
    <col customWidth="1" min="6" max="10" width="16.29"/>
    <col customWidth="1" min="11" max="11" width="16.57"/>
    <col customWidth="1" min="12" max="26" width="9.14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1"/>
    </row>
    <row r="2" ht="15.75" customHeight="1">
      <c r="A2" s="3"/>
      <c r="B2" s="1"/>
      <c r="C2" s="1"/>
      <c r="D2" s="1"/>
      <c r="E2" s="1"/>
      <c r="F2" s="4"/>
      <c r="G2" s="4"/>
      <c r="H2" s="5"/>
      <c r="I2" s="4"/>
      <c r="J2" s="5"/>
      <c r="K2" s="45"/>
    </row>
    <row r="3" ht="15.75" customHeight="1">
      <c r="A3" s="6" t="s">
        <v>0</v>
      </c>
      <c r="B3" s="6"/>
      <c r="C3" s="7"/>
      <c r="D3" s="8"/>
      <c r="E3" s="9"/>
      <c r="F3" s="4"/>
      <c r="G3" s="4"/>
      <c r="H3" s="5"/>
      <c r="I3" s="4"/>
      <c r="J3" s="5"/>
      <c r="K3" s="46"/>
    </row>
    <row r="4" ht="15.75" customHeight="1">
      <c r="A4" s="3"/>
      <c r="B4" s="10" t="s">
        <v>526</v>
      </c>
      <c r="C4" s="11"/>
      <c r="D4" s="11"/>
      <c r="E4" s="11"/>
      <c r="F4" s="4"/>
      <c r="G4" s="4"/>
      <c r="H4" s="5"/>
      <c r="I4" s="4"/>
      <c r="J4" s="5"/>
      <c r="K4" s="1"/>
    </row>
    <row r="5" ht="31.5" customHeight="1">
      <c r="A5" s="12" t="s">
        <v>2</v>
      </c>
      <c r="B5" s="13" t="s">
        <v>3</v>
      </c>
      <c r="C5" s="13" t="s">
        <v>4</v>
      </c>
      <c r="D5" s="13" t="s">
        <v>5</v>
      </c>
      <c r="E5" s="14" t="s">
        <v>6</v>
      </c>
      <c r="F5" s="14" t="s">
        <v>7</v>
      </c>
      <c r="G5" s="14">
        <v>0.39</v>
      </c>
      <c r="H5" s="14" t="s">
        <v>8</v>
      </c>
      <c r="I5" s="14" t="s">
        <v>9</v>
      </c>
      <c r="J5" s="14" t="s">
        <v>10</v>
      </c>
      <c r="K5" s="1"/>
    </row>
    <row r="6" ht="15.75" customHeight="1">
      <c r="A6" s="15">
        <v>1.0</v>
      </c>
      <c r="B6" s="16" t="s">
        <v>11</v>
      </c>
      <c r="C6" s="16">
        <v>1.0</v>
      </c>
      <c r="D6" s="16">
        <v>400.0</v>
      </c>
      <c r="E6" s="17">
        <v>22000.0</v>
      </c>
      <c r="F6" s="18">
        <f t="shared" ref="F6:F39" si="1">E6/D6</f>
        <v>55</v>
      </c>
      <c r="G6" s="18">
        <f t="shared" ref="G6:G39" si="2">(F6*39)/100</f>
        <v>21.45</v>
      </c>
      <c r="H6" s="17">
        <f t="shared" ref="H6:H39" si="3">SUM(F6,G6)</f>
        <v>76.45</v>
      </c>
      <c r="I6" s="18">
        <f t="shared" ref="I6:I39" si="4">H6*D6</f>
        <v>30580</v>
      </c>
      <c r="J6" s="17">
        <v>75.0</v>
      </c>
      <c r="K6" s="1"/>
    </row>
    <row r="7" ht="15.75" customHeight="1">
      <c r="A7" s="15">
        <v>2.0</v>
      </c>
      <c r="B7" s="16" t="s">
        <v>527</v>
      </c>
      <c r="C7" s="16">
        <v>1.0</v>
      </c>
      <c r="D7" s="19">
        <v>12.0</v>
      </c>
      <c r="E7" s="17">
        <v>18000.0</v>
      </c>
      <c r="F7" s="18">
        <f t="shared" si="1"/>
        <v>1500</v>
      </c>
      <c r="G7" s="18">
        <f t="shared" si="2"/>
        <v>585</v>
      </c>
      <c r="H7" s="17">
        <f t="shared" si="3"/>
        <v>2085</v>
      </c>
      <c r="I7" s="18">
        <f t="shared" si="4"/>
        <v>25020</v>
      </c>
      <c r="J7" s="17">
        <v>2199.0</v>
      </c>
      <c r="K7" s="1"/>
    </row>
    <row r="8" ht="15.75" customHeight="1">
      <c r="A8" s="15">
        <v>3.0</v>
      </c>
      <c r="B8" s="16" t="s">
        <v>528</v>
      </c>
      <c r="C8" s="16">
        <v>6.0</v>
      </c>
      <c r="D8" s="16">
        <v>180.0</v>
      </c>
      <c r="E8" s="17">
        <v>18900.0</v>
      </c>
      <c r="F8" s="18">
        <f t="shared" si="1"/>
        <v>105</v>
      </c>
      <c r="G8" s="18">
        <f t="shared" si="2"/>
        <v>40.95</v>
      </c>
      <c r="H8" s="17">
        <f t="shared" si="3"/>
        <v>145.95</v>
      </c>
      <c r="I8" s="18">
        <f t="shared" si="4"/>
        <v>26271</v>
      </c>
      <c r="J8" s="17">
        <v>150.0</v>
      </c>
      <c r="K8" s="1"/>
    </row>
    <row r="9" ht="15.0" customHeight="1">
      <c r="A9" s="15">
        <v>4.0</v>
      </c>
      <c r="B9" s="16" t="s">
        <v>529</v>
      </c>
      <c r="C9" s="16">
        <v>3.0</v>
      </c>
      <c r="D9" s="16">
        <v>3.0</v>
      </c>
      <c r="E9" s="17">
        <v>11250.0</v>
      </c>
      <c r="F9" s="18">
        <f t="shared" si="1"/>
        <v>3750</v>
      </c>
      <c r="G9" s="18">
        <f t="shared" si="2"/>
        <v>1462.5</v>
      </c>
      <c r="H9" s="17">
        <f t="shared" si="3"/>
        <v>5212.5</v>
      </c>
      <c r="I9" s="18">
        <f t="shared" si="4"/>
        <v>15637.5</v>
      </c>
      <c r="J9" s="17">
        <v>5200.0</v>
      </c>
      <c r="K9" s="1"/>
    </row>
    <row r="10">
      <c r="A10" s="15">
        <v>5.0</v>
      </c>
      <c r="B10" s="16" t="s">
        <v>105</v>
      </c>
      <c r="C10" s="16">
        <v>1.0</v>
      </c>
      <c r="D10" s="16">
        <v>20.0</v>
      </c>
      <c r="E10" s="17">
        <v>15000.0</v>
      </c>
      <c r="F10" s="18">
        <f t="shared" si="1"/>
        <v>750</v>
      </c>
      <c r="G10" s="18">
        <f t="shared" si="2"/>
        <v>292.5</v>
      </c>
      <c r="H10" s="17">
        <f t="shared" si="3"/>
        <v>1042.5</v>
      </c>
      <c r="I10" s="18">
        <f t="shared" si="4"/>
        <v>20850</v>
      </c>
      <c r="J10" s="17">
        <v>1100.0</v>
      </c>
      <c r="K10" s="1"/>
    </row>
    <row r="11">
      <c r="A11" s="15">
        <v>6.0</v>
      </c>
      <c r="B11" s="16" t="s">
        <v>530</v>
      </c>
      <c r="C11" s="16">
        <v>5.0</v>
      </c>
      <c r="D11" s="16">
        <v>5.0</v>
      </c>
      <c r="E11" s="17">
        <v>4000.0</v>
      </c>
      <c r="F11" s="18">
        <f t="shared" si="1"/>
        <v>800</v>
      </c>
      <c r="G11" s="18">
        <f t="shared" si="2"/>
        <v>312</v>
      </c>
      <c r="H11" s="17">
        <f t="shared" si="3"/>
        <v>1112</v>
      </c>
      <c r="I11" s="18">
        <f t="shared" si="4"/>
        <v>5560</v>
      </c>
      <c r="J11" s="17">
        <v>1200.0</v>
      </c>
      <c r="K11" s="1"/>
    </row>
    <row r="12">
      <c r="A12" s="15">
        <v>7.0</v>
      </c>
      <c r="B12" s="16" t="s">
        <v>531</v>
      </c>
      <c r="C12" s="16">
        <v>1.0</v>
      </c>
      <c r="D12" s="16">
        <v>200.0</v>
      </c>
      <c r="E12" s="17">
        <v>6500.0</v>
      </c>
      <c r="F12" s="18">
        <f t="shared" si="1"/>
        <v>32.5</v>
      </c>
      <c r="G12" s="18">
        <f t="shared" si="2"/>
        <v>12.675</v>
      </c>
      <c r="H12" s="17">
        <f t="shared" si="3"/>
        <v>45.175</v>
      </c>
      <c r="I12" s="18">
        <f t="shared" si="4"/>
        <v>9035</v>
      </c>
      <c r="J12" s="17">
        <v>50.0</v>
      </c>
      <c r="K12" s="1"/>
    </row>
    <row r="13">
      <c r="A13" s="15">
        <v>8.0</v>
      </c>
      <c r="B13" s="16" t="s">
        <v>194</v>
      </c>
      <c r="C13" s="16">
        <v>3.0</v>
      </c>
      <c r="D13" s="16">
        <v>36.0</v>
      </c>
      <c r="E13" s="17">
        <v>12900.0</v>
      </c>
      <c r="F13" s="18">
        <f t="shared" si="1"/>
        <v>358.3333333</v>
      </c>
      <c r="G13" s="18">
        <f t="shared" si="2"/>
        <v>139.75</v>
      </c>
      <c r="H13" s="17">
        <f t="shared" si="3"/>
        <v>498.0833333</v>
      </c>
      <c r="I13" s="18">
        <f t="shared" si="4"/>
        <v>17931</v>
      </c>
      <c r="J13" s="17">
        <v>600.0</v>
      </c>
      <c r="K13" s="1"/>
    </row>
    <row r="14">
      <c r="A14" s="15">
        <v>9.0</v>
      </c>
      <c r="B14" s="16" t="s">
        <v>532</v>
      </c>
      <c r="C14" s="16">
        <v>10.0</v>
      </c>
      <c r="D14" s="16">
        <v>10.0</v>
      </c>
      <c r="E14" s="17">
        <v>6500.0</v>
      </c>
      <c r="F14" s="18">
        <f t="shared" si="1"/>
        <v>650</v>
      </c>
      <c r="G14" s="18">
        <f t="shared" si="2"/>
        <v>253.5</v>
      </c>
      <c r="H14" s="17">
        <f t="shared" si="3"/>
        <v>903.5</v>
      </c>
      <c r="I14" s="18">
        <f t="shared" si="4"/>
        <v>9035</v>
      </c>
      <c r="J14" s="17">
        <v>1300.0</v>
      </c>
      <c r="K14" s="1"/>
    </row>
    <row r="15">
      <c r="A15" s="15">
        <v>10.0</v>
      </c>
      <c r="B15" s="16" t="s">
        <v>533</v>
      </c>
      <c r="C15" s="16">
        <v>1.0</v>
      </c>
      <c r="D15" s="16">
        <v>10.0</v>
      </c>
      <c r="E15" s="17">
        <v>8600.0</v>
      </c>
      <c r="F15" s="18">
        <f t="shared" si="1"/>
        <v>860</v>
      </c>
      <c r="G15" s="18">
        <f t="shared" si="2"/>
        <v>335.4</v>
      </c>
      <c r="H15" s="17">
        <f t="shared" si="3"/>
        <v>1195.4</v>
      </c>
      <c r="I15" s="18">
        <f t="shared" si="4"/>
        <v>11954</v>
      </c>
      <c r="J15" s="17">
        <v>1030.0</v>
      </c>
      <c r="K15" s="1"/>
    </row>
    <row r="16">
      <c r="A16" s="15">
        <v>11.0</v>
      </c>
      <c r="B16" s="16" t="s">
        <v>534</v>
      </c>
      <c r="C16" s="16">
        <v>1.0</v>
      </c>
      <c r="D16" s="16">
        <v>36.0</v>
      </c>
      <c r="E16" s="17">
        <v>7500.0</v>
      </c>
      <c r="F16" s="18">
        <f t="shared" si="1"/>
        <v>208.3333333</v>
      </c>
      <c r="G16" s="18">
        <f t="shared" si="2"/>
        <v>81.25</v>
      </c>
      <c r="H16" s="17">
        <f t="shared" si="3"/>
        <v>289.5833333</v>
      </c>
      <c r="I16" s="18">
        <f t="shared" si="4"/>
        <v>10425</v>
      </c>
      <c r="J16" s="17">
        <v>400.0</v>
      </c>
      <c r="K16" s="1"/>
    </row>
    <row r="17">
      <c r="A17" s="15">
        <v>12.0</v>
      </c>
      <c r="B17" s="16" t="s">
        <v>321</v>
      </c>
      <c r="C17" s="16">
        <v>10.0</v>
      </c>
      <c r="D17" s="16">
        <v>120.0</v>
      </c>
      <c r="E17" s="17">
        <v>7000.0</v>
      </c>
      <c r="F17" s="18">
        <f t="shared" si="1"/>
        <v>58.33333333</v>
      </c>
      <c r="G17" s="18">
        <f t="shared" si="2"/>
        <v>22.75</v>
      </c>
      <c r="H17" s="17">
        <f t="shared" si="3"/>
        <v>81.08333333</v>
      </c>
      <c r="I17" s="18">
        <f t="shared" si="4"/>
        <v>9730</v>
      </c>
      <c r="J17" s="17">
        <v>100.0</v>
      </c>
      <c r="K17" s="1"/>
    </row>
    <row r="18">
      <c r="A18" s="15">
        <v>13.0</v>
      </c>
      <c r="B18" s="16" t="s">
        <v>535</v>
      </c>
      <c r="C18" s="16">
        <v>2.0</v>
      </c>
      <c r="D18" s="16">
        <v>12.0</v>
      </c>
      <c r="E18" s="17">
        <v>18200.0</v>
      </c>
      <c r="F18" s="18">
        <f t="shared" si="1"/>
        <v>1516.666667</v>
      </c>
      <c r="G18" s="18">
        <f t="shared" si="2"/>
        <v>591.5</v>
      </c>
      <c r="H18" s="17">
        <f t="shared" si="3"/>
        <v>2108.166667</v>
      </c>
      <c r="I18" s="18">
        <f t="shared" si="4"/>
        <v>25298</v>
      </c>
      <c r="J18" s="17">
        <v>2200.0</v>
      </c>
      <c r="K18" s="1"/>
    </row>
    <row r="19">
      <c r="A19" s="15">
        <v>14.0</v>
      </c>
      <c r="B19" s="16" t="s">
        <v>287</v>
      </c>
      <c r="C19" s="16">
        <v>1.0</v>
      </c>
      <c r="D19" s="16">
        <v>31.0</v>
      </c>
      <c r="E19" s="17">
        <v>4200.0</v>
      </c>
      <c r="F19" s="18">
        <f t="shared" si="1"/>
        <v>135.483871</v>
      </c>
      <c r="G19" s="18">
        <f t="shared" si="2"/>
        <v>52.83870968</v>
      </c>
      <c r="H19" s="17">
        <f t="shared" si="3"/>
        <v>188.3225806</v>
      </c>
      <c r="I19" s="18">
        <f t="shared" si="4"/>
        <v>5838</v>
      </c>
      <c r="J19" s="17">
        <v>200.0</v>
      </c>
      <c r="K19" s="1"/>
    </row>
    <row r="20">
      <c r="A20" s="15">
        <v>15.0</v>
      </c>
      <c r="B20" s="16" t="s">
        <v>536</v>
      </c>
      <c r="C20" s="16">
        <v>1.0</v>
      </c>
      <c r="D20" s="16">
        <v>24.0</v>
      </c>
      <c r="E20" s="17">
        <v>10500.0</v>
      </c>
      <c r="F20" s="18">
        <f t="shared" si="1"/>
        <v>437.5</v>
      </c>
      <c r="G20" s="18">
        <f t="shared" si="2"/>
        <v>170.625</v>
      </c>
      <c r="H20" s="17">
        <f t="shared" si="3"/>
        <v>608.125</v>
      </c>
      <c r="I20" s="18">
        <f t="shared" si="4"/>
        <v>14595</v>
      </c>
      <c r="J20" s="17">
        <v>750.0</v>
      </c>
      <c r="K20" s="1"/>
    </row>
    <row r="21" ht="15.75" customHeight="1">
      <c r="A21" s="15">
        <v>16.0</v>
      </c>
      <c r="B21" s="16" t="s">
        <v>537</v>
      </c>
      <c r="C21" s="16">
        <v>2.0</v>
      </c>
      <c r="D21" s="16">
        <v>12.0</v>
      </c>
      <c r="E21" s="17">
        <v>5900.0</v>
      </c>
      <c r="F21" s="18">
        <f t="shared" si="1"/>
        <v>491.6666667</v>
      </c>
      <c r="G21" s="18">
        <f t="shared" si="2"/>
        <v>191.75</v>
      </c>
      <c r="H21" s="17">
        <f t="shared" si="3"/>
        <v>683.4166667</v>
      </c>
      <c r="I21" s="18">
        <f t="shared" si="4"/>
        <v>8201</v>
      </c>
      <c r="J21" s="17">
        <v>750.0</v>
      </c>
      <c r="K21" s="1"/>
    </row>
    <row r="22" ht="15.75" customHeight="1">
      <c r="A22" s="15">
        <v>17.0</v>
      </c>
      <c r="B22" s="16" t="s">
        <v>538</v>
      </c>
      <c r="C22" s="16">
        <v>1.0</v>
      </c>
      <c r="D22" s="16">
        <v>12.0</v>
      </c>
      <c r="E22" s="17">
        <v>5700.0</v>
      </c>
      <c r="F22" s="18">
        <f t="shared" si="1"/>
        <v>475</v>
      </c>
      <c r="G22" s="18">
        <f t="shared" si="2"/>
        <v>185.25</v>
      </c>
      <c r="H22" s="17">
        <f t="shared" si="3"/>
        <v>660.25</v>
      </c>
      <c r="I22" s="18">
        <f t="shared" si="4"/>
        <v>7923</v>
      </c>
      <c r="J22" s="17">
        <v>650.0</v>
      </c>
      <c r="K22" s="1"/>
    </row>
    <row r="23" ht="15.75" customHeight="1">
      <c r="A23" s="15">
        <v>18.0</v>
      </c>
      <c r="B23" s="16" t="s">
        <v>312</v>
      </c>
      <c r="C23" s="16">
        <v>1.0</v>
      </c>
      <c r="D23" s="16">
        <v>12.0</v>
      </c>
      <c r="E23" s="17">
        <v>24800.0</v>
      </c>
      <c r="F23" s="18">
        <f t="shared" si="1"/>
        <v>2066.666667</v>
      </c>
      <c r="G23" s="18">
        <f t="shared" si="2"/>
        <v>806</v>
      </c>
      <c r="H23" s="17">
        <f t="shared" si="3"/>
        <v>2872.666667</v>
      </c>
      <c r="I23" s="18">
        <f t="shared" si="4"/>
        <v>34472</v>
      </c>
      <c r="J23" s="17">
        <v>2480.0</v>
      </c>
      <c r="K23" s="1"/>
    </row>
    <row r="24" ht="15.75" customHeight="1">
      <c r="A24" s="15">
        <v>19.0</v>
      </c>
      <c r="B24" s="16" t="s">
        <v>539</v>
      </c>
      <c r="C24" s="16">
        <v>1.0</v>
      </c>
      <c r="D24" s="16">
        <v>150.0</v>
      </c>
      <c r="E24" s="17">
        <v>5500.0</v>
      </c>
      <c r="F24" s="18">
        <f t="shared" si="1"/>
        <v>36.66666667</v>
      </c>
      <c r="G24" s="18">
        <f t="shared" si="2"/>
        <v>14.3</v>
      </c>
      <c r="H24" s="17">
        <f t="shared" si="3"/>
        <v>50.96666667</v>
      </c>
      <c r="I24" s="18">
        <f t="shared" si="4"/>
        <v>7645</v>
      </c>
      <c r="J24" s="17">
        <v>50.0</v>
      </c>
      <c r="K24" s="1"/>
    </row>
    <row r="25" ht="15.75" customHeight="1">
      <c r="A25" s="15">
        <v>20.0</v>
      </c>
      <c r="B25" s="16" t="s">
        <v>540</v>
      </c>
      <c r="C25" s="16">
        <v>2.0</v>
      </c>
      <c r="D25" s="16">
        <v>54.0</v>
      </c>
      <c r="E25" s="17">
        <v>7000.0</v>
      </c>
      <c r="F25" s="18">
        <f t="shared" si="1"/>
        <v>129.6296296</v>
      </c>
      <c r="G25" s="18">
        <f t="shared" si="2"/>
        <v>50.55555556</v>
      </c>
      <c r="H25" s="17">
        <f t="shared" si="3"/>
        <v>180.1851852</v>
      </c>
      <c r="I25" s="18">
        <f t="shared" si="4"/>
        <v>9730</v>
      </c>
      <c r="J25" s="17">
        <v>180.0</v>
      </c>
      <c r="K25" s="1"/>
    </row>
    <row r="26" ht="15.75" customHeight="1">
      <c r="A26" s="15">
        <v>21.0</v>
      </c>
      <c r="B26" s="16" t="s">
        <v>541</v>
      </c>
      <c r="C26" s="16">
        <v>4.0</v>
      </c>
      <c r="D26" s="16">
        <v>40.0</v>
      </c>
      <c r="E26" s="17">
        <v>2780.0</v>
      </c>
      <c r="F26" s="18">
        <f t="shared" si="1"/>
        <v>69.5</v>
      </c>
      <c r="G26" s="18">
        <f t="shared" si="2"/>
        <v>27.105</v>
      </c>
      <c r="H26" s="17">
        <f t="shared" si="3"/>
        <v>96.605</v>
      </c>
      <c r="I26" s="18">
        <f t="shared" si="4"/>
        <v>3864.2</v>
      </c>
      <c r="J26" s="17">
        <v>150.0</v>
      </c>
      <c r="K26" s="1"/>
    </row>
    <row r="27" ht="15.75" customHeight="1">
      <c r="A27" s="15">
        <v>22.0</v>
      </c>
      <c r="B27" s="16" t="s">
        <v>542</v>
      </c>
      <c r="C27" s="16">
        <v>9.0</v>
      </c>
      <c r="D27" s="16">
        <v>9.0</v>
      </c>
      <c r="E27" s="17">
        <v>6120.0</v>
      </c>
      <c r="F27" s="18">
        <f t="shared" si="1"/>
        <v>680</v>
      </c>
      <c r="G27" s="18">
        <f t="shared" si="2"/>
        <v>265.2</v>
      </c>
      <c r="H27" s="17">
        <f t="shared" si="3"/>
        <v>945.2</v>
      </c>
      <c r="I27" s="18">
        <f t="shared" si="4"/>
        <v>8506.8</v>
      </c>
      <c r="J27" s="17">
        <v>1100.0</v>
      </c>
      <c r="K27" s="1"/>
    </row>
    <row r="28" ht="15.75" customHeight="1">
      <c r="A28" s="15">
        <v>23.0</v>
      </c>
      <c r="B28" s="16" t="s">
        <v>543</v>
      </c>
      <c r="C28" s="16">
        <v>1.0</v>
      </c>
      <c r="D28" s="16">
        <v>1.0</v>
      </c>
      <c r="E28" s="17">
        <v>1300.0</v>
      </c>
      <c r="F28" s="18">
        <f t="shared" si="1"/>
        <v>1300</v>
      </c>
      <c r="G28" s="18">
        <f t="shared" si="2"/>
        <v>507</v>
      </c>
      <c r="H28" s="17">
        <f t="shared" si="3"/>
        <v>1807</v>
      </c>
      <c r="I28" s="18">
        <f t="shared" si="4"/>
        <v>1807</v>
      </c>
      <c r="J28" s="17">
        <v>1800.0</v>
      </c>
      <c r="K28" s="1"/>
    </row>
    <row r="29" ht="15.75" customHeight="1">
      <c r="A29" s="15">
        <v>24.0</v>
      </c>
      <c r="B29" s="16" t="s">
        <v>544</v>
      </c>
      <c r="C29" s="16">
        <v>2.0</v>
      </c>
      <c r="D29" s="16">
        <v>2.0</v>
      </c>
      <c r="E29" s="17">
        <v>2700.0</v>
      </c>
      <c r="F29" s="18">
        <f t="shared" si="1"/>
        <v>1350</v>
      </c>
      <c r="G29" s="18">
        <f t="shared" si="2"/>
        <v>526.5</v>
      </c>
      <c r="H29" s="17">
        <f t="shared" si="3"/>
        <v>1876.5</v>
      </c>
      <c r="I29" s="18">
        <f t="shared" si="4"/>
        <v>3753</v>
      </c>
      <c r="J29" s="17">
        <v>1800.0</v>
      </c>
      <c r="K29" s="1"/>
    </row>
    <row r="30" ht="15.75" customHeight="1">
      <c r="A30" s="15">
        <v>25.0</v>
      </c>
      <c r="B30" s="16" t="s">
        <v>545</v>
      </c>
      <c r="C30" s="16">
        <v>2.0</v>
      </c>
      <c r="D30" s="16">
        <v>96.0</v>
      </c>
      <c r="E30" s="17">
        <v>5900.0</v>
      </c>
      <c r="F30" s="18">
        <f t="shared" si="1"/>
        <v>61.45833333</v>
      </c>
      <c r="G30" s="18">
        <f t="shared" si="2"/>
        <v>23.96875</v>
      </c>
      <c r="H30" s="17">
        <f t="shared" si="3"/>
        <v>85.42708333</v>
      </c>
      <c r="I30" s="18">
        <f t="shared" si="4"/>
        <v>8201</v>
      </c>
      <c r="J30" s="17">
        <v>100.0</v>
      </c>
      <c r="K30" s="1"/>
    </row>
    <row r="31" ht="15.75" customHeight="1">
      <c r="A31" s="15">
        <v>26.0</v>
      </c>
      <c r="B31" s="16" t="s">
        <v>546</v>
      </c>
      <c r="C31" s="16">
        <v>4.0</v>
      </c>
      <c r="D31" s="16">
        <v>96.0</v>
      </c>
      <c r="E31" s="17">
        <v>68585.0</v>
      </c>
      <c r="F31" s="18">
        <f t="shared" si="1"/>
        <v>714.4270833</v>
      </c>
      <c r="G31" s="18">
        <f t="shared" si="2"/>
        <v>278.6265625</v>
      </c>
      <c r="H31" s="17">
        <f t="shared" si="3"/>
        <v>993.0536458</v>
      </c>
      <c r="I31" s="18">
        <f t="shared" si="4"/>
        <v>95333.15</v>
      </c>
      <c r="J31" s="17">
        <v>1000.0</v>
      </c>
      <c r="K31" s="1"/>
    </row>
    <row r="32" ht="15.75" customHeight="1">
      <c r="A32" s="15">
        <v>27.0</v>
      </c>
      <c r="B32" s="16" t="s">
        <v>547</v>
      </c>
      <c r="C32" s="16">
        <v>1.0</v>
      </c>
      <c r="D32" s="16">
        <v>15.0</v>
      </c>
      <c r="E32" s="17">
        <v>9975.0</v>
      </c>
      <c r="F32" s="18">
        <f t="shared" si="1"/>
        <v>665</v>
      </c>
      <c r="G32" s="18">
        <f t="shared" si="2"/>
        <v>259.35</v>
      </c>
      <c r="H32" s="17">
        <f t="shared" si="3"/>
        <v>924.35</v>
      </c>
      <c r="I32" s="18">
        <f t="shared" si="4"/>
        <v>13865.25</v>
      </c>
      <c r="J32" s="17">
        <v>1100.0</v>
      </c>
      <c r="K32" s="1"/>
    </row>
    <row r="33" ht="15.75" customHeight="1">
      <c r="A33" s="15">
        <v>28.0</v>
      </c>
      <c r="B33" s="16" t="s">
        <v>425</v>
      </c>
      <c r="C33" s="16">
        <v>2.0</v>
      </c>
      <c r="D33" s="16">
        <v>12.0</v>
      </c>
      <c r="E33" s="17">
        <v>2050.0</v>
      </c>
      <c r="F33" s="18">
        <f t="shared" si="1"/>
        <v>170.8333333</v>
      </c>
      <c r="G33" s="18">
        <f t="shared" si="2"/>
        <v>66.625</v>
      </c>
      <c r="H33" s="17">
        <f t="shared" si="3"/>
        <v>237.4583333</v>
      </c>
      <c r="I33" s="18">
        <f t="shared" si="4"/>
        <v>2849.5</v>
      </c>
      <c r="J33" s="17">
        <v>300.0</v>
      </c>
      <c r="K33" s="1"/>
    </row>
    <row r="34" ht="15.75" customHeight="1">
      <c r="A34" s="15">
        <v>29.0</v>
      </c>
      <c r="B34" s="16" t="s">
        <v>548</v>
      </c>
      <c r="C34" s="16">
        <v>4.0</v>
      </c>
      <c r="D34" s="16">
        <v>48.0</v>
      </c>
      <c r="E34" s="17">
        <v>1400.0</v>
      </c>
      <c r="F34" s="18">
        <f t="shared" si="1"/>
        <v>29.16666667</v>
      </c>
      <c r="G34" s="18">
        <f t="shared" si="2"/>
        <v>11.375</v>
      </c>
      <c r="H34" s="17">
        <f t="shared" si="3"/>
        <v>40.54166667</v>
      </c>
      <c r="I34" s="18">
        <f t="shared" si="4"/>
        <v>1946</v>
      </c>
      <c r="J34" s="17">
        <v>70.0</v>
      </c>
      <c r="K34" s="1"/>
    </row>
    <row r="35" ht="15.75" customHeight="1">
      <c r="A35" s="15">
        <v>30.0</v>
      </c>
      <c r="B35" s="16" t="s">
        <v>549</v>
      </c>
      <c r="C35" s="16">
        <v>2.0</v>
      </c>
      <c r="D35" s="16">
        <v>24.0</v>
      </c>
      <c r="E35" s="17">
        <v>1600.0</v>
      </c>
      <c r="F35" s="18">
        <f t="shared" si="1"/>
        <v>66.66666667</v>
      </c>
      <c r="G35" s="18">
        <f t="shared" si="2"/>
        <v>26</v>
      </c>
      <c r="H35" s="17">
        <f t="shared" si="3"/>
        <v>92.66666667</v>
      </c>
      <c r="I35" s="18">
        <f t="shared" si="4"/>
        <v>2224</v>
      </c>
      <c r="J35" s="17">
        <v>200.0</v>
      </c>
      <c r="K35" s="1"/>
    </row>
    <row r="36" ht="15.75" customHeight="1">
      <c r="A36" s="15">
        <v>31.0</v>
      </c>
      <c r="B36" s="16" t="s">
        <v>550</v>
      </c>
      <c r="C36" s="16">
        <v>3.0</v>
      </c>
      <c r="D36" s="16">
        <v>18.0</v>
      </c>
      <c r="E36" s="17">
        <v>5100.0</v>
      </c>
      <c r="F36" s="18">
        <f t="shared" si="1"/>
        <v>283.3333333</v>
      </c>
      <c r="G36" s="18">
        <f t="shared" si="2"/>
        <v>110.5</v>
      </c>
      <c r="H36" s="17">
        <f t="shared" si="3"/>
        <v>393.8333333</v>
      </c>
      <c r="I36" s="18">
        <f t="shared" si="4"/>
        <v>7089</v>
      </c>
      <c r="J36" s="17">
        <v>500.0</v>
      </c>
      <c r="K36" s="1"/>
    </row>
    <row r="37" ht="15.75" customHeight="1">
      <c r="A37" s="15">
        <v>32.0</v>
      </c>
      <c r="B37" s="16" t="s">
        <v>551</v>
      </c>
      <c r="C37" s="16">
        <v>15.0</v>
      </c>
      <c r="D37" s="16">
        <v>150.0</v>
      </c>
      <c r="E37" s="17">
        <v>19500.0</v>
      </c>
      <c r="F37" s="18">
        <f t="shared" si="1"/>
        <v>130</v>
      </c>
      <c r="G37" s="18">
        <f t="shared" si="2"/>
        <v>50.7</v>
      </c>
      <c r="H37" s="17">
        <f t="shared" si="3"/>
        <v>180.7</v>
      </c>
      <c r="I37" s="18">
        <f t="shared" si="4"/>
        <v>27105</v>
      </c>
      <c r="J37" s="17">
        <v>175.0</v>
      </c>
      <c r="K37" s="1"/>
    </row>
    <row r="38" ht="15.75" customHeight="1">
      <c r="A38" s="15">
        <v>33.0</v>
      </c>
      <c r="B38" s="16" t="s">
        <v>552</v>
      </c>
      <c r="C38" s="16">
        <v>3.0</v>
      </c>
      <c r="D38" s="16">
        <v>84.0</v>
      </c>
      <c r="E38" s="17">
        <v>5760.0</v>
      </c>
      <c r="F38" s="18">
        <f t="shared" si="1"/>
        <v>68.57142857</v>
      </c>
      <c r="G38" s="18">
        <f t="shared" si="2"/>
        <v>26.74285714</v>
      </c>
      <c r="H38" s="17">
        <f t="shared" si="3"/>
        <v>95.31428571</v>
      </c>
      <c r="I38" s="18">
        <f t="shared" si="4"/>
        <v>8006.4</v>
      </c>
      <c r="J38" s="17">
        <v>100.0</v>
      </c>
      <c r="K38" s="1"/>
    </row>
    <row r="39" ht="15.75" customHeight="1">
      <c r="A39" s="15">
        <v>34.0</v>
      </c>
      <c r="B39" s="16" t="s">
        <v>553</v>
      </c>
      <c r="C39" s="16">
        <v>2.0</v>
      </c>
      <c r="D39" s="16">
        <v>100.0</v>
      </c>
      <c r="E39" s="17">
        <v>14000.0</v>
      </c>
      <c r="F39" s="18">
        <f t="shared" si="1"/>
        <v>140</v>
      </c>
      <c r="G39" s="18">
        <f t="shared" si="2"/>
        <v>54.6</v>
      </c>
      <c r="H39" s="17">
        <f t="shared" si="3"/>
        <v>194.6</v>
      </c>
      <c r="I39" s="18">
        <f t="shared" si="4"/>
        <v>19460</v>
      </c>
      <c r="J39" s="17">
        <v>170.0</v>
      </c>
      <c r="K39" s="1"/>
    </row>
    <row r="40" ht="15.75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</row>
    <row r="41" ht="15.75" customHeight="1">
      <c r="A41" s="3"/>
      <c r="B41" s="10" t="s">
        <v>554</v>
      </c>
      <c r="C41" s="11"/>
      <c r="D41" s="11"/>
      <c r="E41" s="11"/>
      <c r="F41" s="4"/>
      <c r="G41" s="4"/>
      <c r="H41" s="5"/>
      <c r="I41" s="4"/>
      <c r="J41" s="5"/>
    </row>
    <row r="42" ht="15.75" customHeight="1">
      <c r="A42" s="12" t="s">
        <v>2</v>
      </c>
      <c r="B42" s="13" t="s">
        <v>3</v>
      </c>
      <c r="C42" s="13" t="s">
        <v>4</v>
      </c>
      <c r="D42" s="13" t="s">
        <v>5</v>
      </c>
      <c r="E42" s="14" t="s">
        <v>6</v>
      </c>
      <c r="F42" s="14" t="s">
        <v>7</v>
      </c>
      <c r="G42" s="14">
        <v>0.39</v>
      </c>
      <c r="H42" s="14" t="s">
        <v>8</v>
      </c>
      <c r="I42" s="14" t="s">
        <v>9</v>
      </c>
      <c r="J42" s="14" t="s">
        <v>10</v>
      </c>
    </row>
    <row r="43" ht="15.75" customHeight="1">
      <c r="A43" s="15">
        <v>1.0</v>
      </c>
      <c r="B43" s="16" t="s">
        <v>11</v>
      </c>
      <c r="C43" s="16">
        <v>1.0</v>
      </c>
      <c r="D43" s="16">
        <v>400.0</v>
      </c>
      <c r="E43" s="17">
        <v>22000.0</v>
      </c>
      <c r="F43" s="18">
        <f t="shared" ref="F43:F66" si="5">E43/D43</f>
        <v>55</v>
      </c>
      <c r="G43" s="18">
        <f t="shared" ref="G43:G66" si="6">(F43*39)/100</f>
        <v>21.45</v>
      </c>
      <c r="H43" s="17">
        <f t="shared" ref="H43:H66" si="7">SUM(F43,G43)</f>
        <v>76.45</v>
      </c>
      <c r="I43" s="18">
        <f t="shared" ref="I43:I66" si="8">H43*D43</f>
        <v>30580</v>
      </c>
      <c r="J43" s="17">
        <v>75.0</v>
      </c>
    </row>
    <row r="44" ht="15.75" customHeight="1">
      <c r="A44" s="15">
        <v>2.0</v>
      </c>
      <c r="B44" s="16" t="s">
        <v>555</v>
      </c>
      <c r="C44" s="16">
        <v>2.0</v>
      </c>
      <c r="D44" s="19">
        <v>24.0</v>
      </c>
      <c r="E44" s="17">
        <v>4000.0</v>
      </c>
      <c r="F44" s="18">
        <f t="shared" si="5"/>
        <v>166.6666667</v>
      </c>
      <c r="G44" s="18">
        <f t="shared" si="6"/>
        <v>65</v>
      </c>
      <c r="H44" s="17">
        <f t="shared" si="7"/>
        <v>231.6666667</v>
      </c>
      <c r="I44" s="18">
        <f t="shared" si="8"/>
        <v>5560</v>
      </c>
      <c r="J44" s="17">
        <v>300.0</v>
      </c>
    </row>
    <row r="45" ht="15.75" customHeight="1">
      <c r="A45" s="15">
        <v>3.0</v>
      </c>
      <c r="B45" s="16" t="s">
        <v>556</v>
      </c>
      <c r="C45" s="16">
        <v>1.0</v>
      </c>
      <c r="D45" s="16">
        <v>20.0</v>
      </c>
      <c r="E45" s="17">
        <v>15000.0</v>
      </c>
      <c r="F45" s="18">
        <f t="shared" si="5"/>
        <v>750</v>
      </c>
      <c r="G45" s="18">
        <f t="shared" si="6"/>
        <v>292.5</v>
      </c>
      <c r="H45" s="17">
        <f t="shared" si="7"/>
        <v>1042.5</v>
      </c>
      <c r="I45" s="18">
        <f t="shared" si="8"/>
        <v>20850</v>
      </c>
      <c r="J45" s="17">
        <v>1100.0</v>
      </c>
    </row>
    <row r="46" ht="15.75" customHeight="1">
      <c r="A46" s="15">
        <v>4.0</v>
      </c>
      <c r="B46" s="16" t="s">
        <v>557</v>
      </c>
      <c r="C46" s="16">
        <v>1.0</v>
      </c>
      <c r="D46" s="16">
        <v>40.0</v>
      </c>
      <c r="E46" s="17">
        <v>8590.0</v>
      </c>
      <c r="F46" s="18">
        <f t="shared" si="5"/>
        <v>214.75</v>
      </c>
      <c r="G46" s="18">
        <f t="shared" si="6"/>
        <v>83.7525</v>
      </c>
      <c r="H46" s="17">
        <f t="shared" si="7"/>
        <v>298.5025</v>
      </c>
      <c r="I46" s="18">
        <f t="shared" si="8"/>
        <v>11940.1</v>
      </c>
      <c r="J46" s="17">
        <v>400.0</v>
      </c>
    </row>
    <row r="47" ht="15.75" customHeight="1">
      <c r="A47" s="15">
        <v>5.0</v>
      </c>
      <c r="B47" s="16" t="s">
        <v>558</v>
      </c>
      <c r="C47" s="16">
        <v>2.0</v>
      </c>
      <c r="D47" s="16">
        <v>500.0</v>
      </c>
      <c r="E47" s="17">
        <v>6500.0</v>
      </c>
      <c r="F47" s="18">
        <f t="shared" si="5"/>
        <v>13</v>
      </c>
      <c r="G47" s="18">
        <f t="shared" si="6"/>
        <v>5.07</v>
      </c>
      <c r="H47" s="17">
        <f t="shared" si="7"/>
        <v>18.07</v>
      </c>
      <c r="I47" s="18">
        <f t="shared" si="8"/>
        <v>9035</v>
      </c>
      <c r="J47" s="17">
        <v>30.0</v>
      </c>
    </row>
    <row r="48" ht="15.75" customHeight="1">
      <c r="A48" s="15">
        <v>6.0</v>
      </c>
      <c r="B48" s="16" t="s">
        <v>559</v>
      </c>
      <c r="C48" s="16">
        <v>1.0</v>
      </c>
      <c r="D48" s="16">
        <v>6.0</v>
      </c>
      <c r="E48" s="17">
        <v>5600.0</v>
      </c>
      <c r="F48" s="18">
        <f t="shared" si="5"/>
        <v>933.3333333</v>
      </c>
      <c r="G48" s="18">
        <f t="shared" si="6"/>
        <v>364</v>
      </c>
      <c r="H48" s="17">
        <f t="shared" si="7"/>
        <v>1297.333333</v>
      </c>
      <c r="I48" s="18">
        <f t="shared" si="8"/>
        <v>7784</v>
      </c>
      <c r="J48" s="17">
        <v>1500.0</v>
      </c>
    </row>
    <row r="49" ht="15.75" customHeight="1">
      <c r="A49" s="15">
        <v>7.0</v>
      </c>
      <c r="B49" s="16" t="s">
        <v>560</v>
      </c>
      <c r="C49" s="16">
        <v>1.0</v>
      </c>
      <c r="D49" s="16">
        <v>12.0</v>
      </c>
      <c r="E49" s="17">
        <v>3700.0</v>
      </c>
      <c r="F49" s="18">
        <f t="shared" si="5"/>
        <v>308.3333333</v>
      </c>
      <c r="G49" s="18">
        <f t="shared" si="6"/>
        <v>120.25</v>
      </c>
      <c r="H49" s="17">
        <f t="shared" si="7"/>
        <v>428.5833333</v>
      </c>
      <c r="I49" s="18">
        <f t="shared" si="8"/>
        <v>5143</v>
      </c>
      <c r="J49" s="17">
        <v>450.0</v>
      </c>
    </row>
    <row r="50" ht="15.75" customHeight="1">
      <c r="A50" s="15">
        <v>8.0</v>
      </c>
      <c r="B50" s="16" t="s">
        <v>531</v>
      </c>
      <c r="C50" s="16">
        <v>10.0</v>
      </c>
      <c r="D50" s="16">
        <v>200.0</v>
      </c>
      <c r="E50" s="17">
        <v>6500.0</v>
      </c>
      <c r="F50" s="18">
        <f t="shared" si="5"/>
        <v>32.5</v>
      </c>
      <c r="G50" s="18">
        <f t="shared" si="6"/>
        <v>12.675</v>
      </c>
      <c r="H50" s="17">
        <f t="shared" si="7"/>
        <v>45.175</v>
      </c>
      <c r="I50" s="18">
        <f t="shared" si="8"/>
        <v>9035</v>
      </c>
      <c r="J50" s="17">
        <v>50.0</v>
      </c>
    </row>
    <row r="51" ht="15.75" customHeight="1">
      <c r="A51" s="15">
        <v>9.0</v>
      </c>
      <c r="B51" s="16" t="s">
        <v>137</v>
      </c>
      <c r="C51" s="16">
        <v>5.0</v>
      </c>
      <c r="D51" s="16">
        <v>60.0</v>
      </c>
      <c r="E51" s="17">
        <v>11900.0</v>
      </c>
      <c r="F51" s="18">
        <f t="shared" si="5"/>
        <v>198.3333333</v>
      </c>
      <c r="G51" s="18">
        <f t="shared" si="6"/>
        <v>77.35</v>
      </c>
      <c r="H51" s="17">
        <f t="shared" si="7"/>
        <v>275.6833333</v>
      </c>
      <c r="I51" s="18">
        <f t="shared" si="8"/>
        <v>16541</v>
      </c>
      <c r="J51" s="17">
        <v>300.0</v>
      </c>
    </row>
    <row r="52" ht="15.75" customHeight="1">
      <c r="A52" s="15">
        <v>10.0</v>
      </c>
      <c r="B52" s="16" t="s">
        <v>416</v>
      </c>
      <c r="C52" s="16">
        <v>2.0</v>
      </c>
      <c r="D52" s="16">
        <v>12.0</v>
      </c>
      <c r="E52" s="17">
        <v>9800.0</v>
      </c>
      <c r="F52" s="18">
        <f t="shared" si="5"/>
        <v>816.6666667</v>
      </c>
      <c r="G52" s="18">
        <f t="shared" si="6"/>
        <v>318.5</v>
      </c>
      <c r="H52" s="17">
        <f t="shared" si="7"/>
        <v>1135.166667</v>
      </c>
      <c r="I52" s="18">
        <f t="shared" si="8"/>
        <v>13622</v>
      </c>
      <c r="J52" s="17">
        <v>1100.0</v>
      </c>
    </row>
    <row r="53" ht="15.75" customHeight="1">
      <c r="A53" s="15">
        <v>11.0</v>
      </c>
      <c r="B53" s="16" t="s">
        <v>561</v>
      </c>
      <c r="C53" s="16">
        <v>2.0</v>
      </c>
      <c r="D53" s="16">
        <v>54.0</v>
      </c>
      <c r="E53" s="17">
        <v>38900.0</v>
      </c>
      <c r="F53" s="18">
        <f t="shared" si="5"/>
        <v>720.3703704</v>
      </c>
      <c r="G53" s="18">
        <f t="shared" si="6"/>
        <v>280.9444444</v>
      </c>
      <c r="H53" s="17">
        <f t="shared" si="7"/>
        <v>1001.314815</v>
      </c>
      <c r="I53" s="18">
        <f t="shared" si="8"/>
        <v>54071</v>
      </c>
      <c r="J53" s="17">
        <v>1100.0</v>
      </c>
    </row>
    <row r="54" ht="15.75" customHeight="1">
      <c r="A54" s="15">
        <v>12.0</v>
      </c>
      <c r="B54" s="16" t="s">
        <v>304</v>
      </c>
      <c r="C54" s="16">
        <v>5.0</v>
      </c>
      <c r="D54" s="16">
        <v>54.0</v>
      </c>
      <c r="E54" s="17">
        <v>7200.0</v>
      </c>
      <c r="F54" s="18">
        <f t="shared" si="5"/>
        <v>133.3333333</v>
      </c>
      <c r="G54" s="18">
        <f t="shared" si="6"/>
        <v>52</v>
      </c>
      <c r="H54" s="17">
        <f t="shared" si="7"/>
        <v>185.3333333</v>
      </c>
      <c r="I54" s="18">
        <f t="shared" si="8"/>
        <v>10008</v>
      </c>
      <c r="J54" s="17">
        <v>200.0</v>
      </c>
    </row>
    <row r="55" ht="15.75" customHeight="1">
      <c r="A55" s="15">
        <v>13.0</v>
      </c>
      <c r="B55" s="16" t="s">
        <v>562</v>
      </c>
      <c r="C55" s="16">
        <v>3.0</v>
      </c>
      <c r="D55" s="16">
        <v>60.0</v>
      </c>
      <c r="E55" s="17">
        <v>19200.0</v>
      </c>
      <c r="F55" s="18">
        <f t="shared" si="5"/>
        <v>320</v>
      </c>
      <c r="G55" s="18">
        <f t="shared" si="6"/>
        <v>124.8</v>
      </c>
      <c r="H55" s="17">
        <f t="shared" si="7"/>
        <v>444.8</v>
      </c>
      <c r="I55" s="18">
        <f t="shared" si="8"/>
        <v>26688</v>
      </c>
      <c r="J55" s="17">
        <v>380.0</v>
      </c>
    </row>
    <row r="56" ht="15.75" customHeight="1">
      <c r="A56" s="15">
        <v>14.0</v>
      </c>
      <c r="B56" s="16" t="s">
        <v>563</v>
      </c>
      <c r="C56" s="16">
        <v>1.0</v>
      </c>
      <c r="D56" s="16">
        <v>12.0</v>
      </c>
      <c r="E56" s="17">
        <v>22500.0</v>
      </c>
      <c r="F56" s="18">
        <f t="shared" si="5"/>
        <v>1875</v>
      </c>
      <c r="G56" s="18">
        <f t="shared" si="6"/>
        <v>731.25</v>
      </c>
      <c r="H56" s="17">
        <f t="shared" si="7"/>
        <v>2606.25</v>
      </c>
      <c r="I56" s="18">
        <f t="shared" si="8"/>
        <v>31275</v>
      </c>
      <c r="J56" s="17">
        <v>2360.0</v>
      </c>
    </row>
    <row r="57" ht="15.75" customHeight="1">
      <c r="A57" s="15">
        <v>15.0</v>
      </c>
      <c r="B57" s="16" t="s">
        <v>564</v>
      </c>
      <c r="C57" s="16">
        <v>4.0</v>
      </c>
      <c r="D57" s="16">
        <v>40.0</v>
      </c>
      <c r="E57" s="17">
        <v>40000.0</v>
      </c>
      <c r="F57" s="18">
        <f t="shared" si="5"/>
        <v>1000</v>
      </c>
      <c r="G57" s="18">
        <f t="shared" si="6"/>
        <v>390</v>
      </c>
      <c r="H57" s="17">
        <f t="shared" si="7"/>
        <v>1390</v>
      </c>
      <c r="I57" s="18">
        <f t="shared" si="8"/>
        <v>55600</v>
      </c>
      <c r="J57" s="17">
        <v>1200.0</v>
      </c>
    </row>
    <row r="58" ht="15.75" customHeight="1">
      <c r="A58" s="15">
        <v>16.0</v>
      </c>
      <c r="B58" s="16" t="s">
        <v>565</v>
      </c>
      <c r="C58" s="16">
        <v>1.0</v>
      </c>
      <c r="D58" s="16">
        <v>12.0</v>
      </c>
      <c r="E58" s="17">
        <v>9950.0</v>
      </c>
      <c r="F58" s="18">
        <f t="shared" si="5"/>
        <v>829.1666667</v>
      </c>
      <c r="G58" s="18">
        <f t="shared" si="6"/>
        <v>323.375</v>
      </c>
      <c r="H58" s="17">
        <f t="shared" si="7"/>
        <v>1152.541667</v>
      </c>
      <c r="I58" s="18">
        <f t="shared" si="8"/>
        <v>13830.5</v>
      </c>
      <c r="J58" s="17">
        <v>1160.0</v>
      </c>
    </row>
    <row r="59" ht="15.75" customHeight="1">
      <c r="A59" s="15">
        <v>17.0</v>
      </c>
      <c r="B59" s="16" t="s">
        <v>566</v>
      </c>
      <c r="C59" s="16">
        <v>1.0</v>
      </c>
      <c r="D59" s="16">
        <v>24.0</v>
      </c>
      <c r="E59" s="17">
        <v>3900.0</v>
      </c>
      <c r="F59" s="18">
        <f t="shared" si="5"/>
        <v>162.5</v>
      </c>
      <c r="G59" s="18">
        <f t="shared" si="6"/>
        <v>63.375</v>
      </c>
      <c r="H59" s="17">
        <f t="shared" si="7"/>
        <v>225.875</v>
      </c>
      <c r="I59" s="18">
        <f t="shared" si="8"/>
        <v>5421</v>
      </c>
      <c r="J59" s="17">
        <v>300.0</v>
      </c>
    </row>
    <row r="60" ht="15.75" customHeight="1">
      <c r="A60" s="15">
        <v>18.0</v>
      </c>
      <c r="B60" s="16" t="s">
        <v>567</v>
      </c>
      <c r="C60" s="16">
        <v>1.0</v>
      </c>
      <c r="D60" s="16">
        <v>50.0</v>
      </c>
      <c r="E60" s="17">
        <v>28100.0</v>
      </c>
      <c r="F60" s="18">
        <f t="shared" si="5"/>
        <v>562</v>
      </c>
      <c r="G60" s="18">
        <f t="shared" si="6"/>
        <v>219.18</v>
      </c>
      <c r="H60" s="17">
        <f t="shared" si="7"/>
        <v>781.18</v>
      </c>
      <c r="I60" s="18">
        <f t="shared" si="8"/>
        <v>39059</v>
      </c>
      <c r="J60" s="17">
        <v>710.0</v>
      </c>
    </row>
    <row r="61" ht="15.75" customHeight="1">
      <c r="A61" s="15">
        <v>19.0</v>
      </c>
      <c r="B61" s="16" t="s">
        <v>568</v>
      </c>
      <c r="C61" s="16">
        <v>1.0</v>
      </c>
      <c r="D61" s="16">
        <v>10.0</v>
      </c>
      <c r="E61" s="17">
        <v>5400.0</v>
      </c>
      <c r="F61" s="18">
        <f t="shared" si="5"/>
        <v>540</v>
      </c>
      <c r="G61" s="18">
        <f t="shared" si="6"/>
        <v>210.6</v>
      </c>
      <c r="H61" s="17">
        <f t="shared" si="7"/>
        <v>750.6</v>
      </c>
      <c r="I61" s="18">
        <f t="shared" si="8"/>
        <v>7506</v>
      </c>
      <c r="J61" s="17">
        <v>650.0</v>
      </c>
    </row>
    <row r="62" ht="15.75" customHeight="1">
      <c r="A62" s="15">
        <v>20.0</v>
      </c>
      <c r="B62" s="16" t="s">
        <v>569</v>
      </c>
      <c r="C62" s="16">
        <v>1.0</v>
      </c>
      <c r="D62" s="16">
        <v>12.0</v>
      </c>
      <c r="E62" s="17">
        <v>9800.0</v>
      </c>
      <c r="F62" s="18">
        <f t="shared" si="5"/>
        <v>816.6666667</v>
      </c>
      <c r="G62" s="18">
        <f t="shared" si="6"/>
        <v>318.5</v>
      </c>
      <c r="H62" s="17">
        <f t="shared" si="7"/>
        <v>1135.166667</v>
      </c>
      <c r="I62" s="18">
        <f t="shared" si="8"/>
        <v>13622</v>
      </c>
      <c r="J62" s="17">
        <v>1000.0</v>
      </c>
    </row>
    <row r="63" ht="15.75" customHeight="1">
      <c r="A63" s="15">
        <v>21.0</v>
      </c>
      <c r="B63" s="16" t="s">
        <v>570</v>
      </c>
      <c r="C63" s="16">
        <v>2.0</v>
      </c>
      <c r="D63" s="16">
        <v>60.0</v>
      </c>
      <c r="E63" s="17">
        <v>12000.0</v>
      </c>
      <c r="F63" s="18">
        <f t="shared" si="5"/>
        <v>200</v>
      </c>
      <c r="G63" s="18">
        <f t="shared" si="6"/>
        <v>78</v>
      </c>
      <c r="H63" s="17">
        <f t="shared" si="7"/>
        <v>278</v>
      </c>
      <c r="I63" s="18">
        <f t="shared" si="8"/>
        <v>16680</v>
      </c>
      <c r="J63" s="17">
        <v>300.0</v>
      </c>
    </row>
    <row r="64" ht="15.75" customHeight="1">
      <c r="A64" s="15">
        <v>22.0</v>
      </c>
      <c r="B64" s="16" t="s">
        <v>571</v>
      </c>
      <c r="C64" s="16">
        <v>3.0</v>
      </c>
      <c r="D64" s="16">
        <v>60.0</v>
      </c>
      <c r="E64" s="17">
        <v>17700.0</v>
      </c>
      <c r="F64" s="18">
        <f t="shared" si="5"/>
        <v>295</v>
      </c>
      <c r="G64" s="18">
        <f t="shared" si="6"/>
        <v>115.05</v>
      </c>
      <c r="H64" s="17">
        <f t="shared" si="7"/>
        <v>410.05</v>
      </c>
      <c r="I64" s="18">
        <f t="shared" si="8"/>
        <v>24603</v>
      </c>
      <c r="J64" s="17">
        <v>355.0</v>
      </c>
    </row>
    <row r="65" ht="15.75" customHeight="1">
      <c r="A65" s="15">
        <v>23.0</v>
      </c>
      <c r="B65" s="16" t="s">
        <v>144</v>
      </c>
      <c r="C65" s="16">
        <v>2.0</v>
      </c>
      <c r="D65" s="16">
        <v>54.0</v>
      </c>
      <c r="E65" s="17">
        <v>6200.0</v>
      </c>
      <c r="F65" s="18">
        <f t="shared" si="5"/>
        <v>114.8148148</v>
      </c>
      <c r="G65" s="18">
        <f t="shared" si="6"/>
        <v>44.77777778</v>
      </c>
      <c r="H65" s="17">
        <f t="shared" si="7"/>
        <v>159.5925926</v>
      </c>
      <c r="I65" s="18">
        <f t="shared" si="8"/>
        <v>8618</v>
      </c>
      <c r="J65" s="17">
        <v>180.0</v>
      </c>
    </row>
    <row r="66" ht="15.75" customHeight="1">
      <c r="A66" s="15">
        <v>24.0</v>
      </c>
      <c r="B66" s="16" t="s">
        <v>572</v>
      </c>
      <c r="C66" s="16">
        <v>1.0</v>
      </c>
      <c r="D66" s="16">
        <v>12.0</v>
      </c>
      <c r="E66" s="17">
        <v>6790.0</v>
      </c>
      <c r="F66" s="18">
        <f t="shared" si="5"/>
        <v>565.8333333</v>
      </c>
      <c r="G66" s="18">
        <f t="shared" si="6"/>
        <v>220.675</v>
      </c>
      <c r="H66" s="17">
        <f t="shared" si="7"/>
        <v>786.5083333</v>
      </c>
      <c r="I66" s="18">
        <f t="shared" si="8"/>
        <v>9438.1</v>
      </c>
      <c r="J66" s="17">
        <v>1100.0</v>
      </c>
    </row>
    <row r="67" ht="15.7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</row>
    <row r="68" ht="15.75" customHeight="1">
      <c r="A68" s="3"/>
      <c r="B68" s="10" t="s">
        <v>573</v>
      </c>
      <c r="C68" s="11"/>
      <c r="D68" s="11"/>
      <c r="E68" s="11"/>
      <c r="F68" s="4"/>
      <c r="G68" s="4"/>
      <c r="H68" s="5"/>
      <c r="I68" s="4"/>
      <c r="J68" s="5"/>
    </row>
    <row r="69" ht="15.75" customHeight="1">
      <c r="A69" s="12" t="s">
        <v>2</v>
      </c>
      <c r="B69" s="13" t="s">
        <v>3</v>
      </c>
      <c r="C69" s="13" t="s">
        <v>4</v>
      </c>
      <c r="D69" s="13" t="s">
        <v>5</v>
      </c>
      <c r="E69" s="14" t="s">
        <v>6</v>
      </c>
      <c r="F69" s="14" t="s">
        <v>7</v>
      </c>
      <c r="G69" s="14">
        <v>0.39</v>
      </c>
      <c r="H69" s="14" t="s">
        <v>8</v>
      </c>
      <c r="I69" s="14" t="s">
        <v>9</v>
      </c>
      <c r="J69" s="14" t="s">
        <v>10</v>
      </c>
    </row>
    <row r="70" ht="15.75" customHeight="1">
      <c r="A70" s="15">
        <v>1.0</v>
      </c>
      <c r="B70" s="16" t="s">
        <v>11</v>
      </c>
      <c r="C70" s="16">
        <v>1.0</v>
      </c>
      <c r="D70" s="16">
        <v>450.0</v>
      </c>
      <c r="E70" s="17">
        <v>24750.0</v>
      </c>
      <c r="F70" s="18">
        <f t="shared" ref="F70:F118" si="9">E70/D70</f>
        <v>55</v>
      </c>
      <c r="G70" s="18">
        <f t="shared" ref="G70:G118" si="10">(F70*39)/100</f>
        <v>21.45</v>
      </c>
      <c r="H70" s="17">
        <f t="shared" ref="H70:H118" si="11">SUM(F70,G70)</f>
        <v>76.45</v>
      </c>
      <c r="I70" s="18">
        <f t="shared" ref="I70:I118" si="12">H70*D70</f>
        <v>34402.5</v>
      </c>
      <c r="J70" s="17">
        <v>75.0</v>
      </c>
    </row>
    <row r="71" ht="15.75" customHeight="1">
      <c r="A71" s="15">
        <v>2.0</v>
      </c>
      <c r="B71" s="16" t="s">
        <v>574</v>
      </c>
      <c r="C71" s="16">
        <v>1.0</v>
      </c>
      <c r="D71" s="19">
        <v>24.0</v>
      </c>
      <c r="E71" s="17">
        <v>4300.0</v>
      </c>
      <c r="F71" s="18">
        <f t="shared" si="9"/>
        <v>179.1666667</v>
      </c>
      <c r="G71" s="18">
        <f t="shared" si="10"/>
        <v>69.875</v>
      </c>
      <c r="H71" s="17">
        <f t="shared" si="11"/>
        <v>249.0416667</v>
      </c>
      <c r="I71" s="18">
        <f t="shared" si="12"/>
        <v>5977</v>
      </c>
      <c r="J71" s="17">
        <v>300.0</v>
      </c>
    </row>
    <row r="72" ht="15.75" customHeight="1">
      <c r="A72" s="15">
        <v>3.0</v>
      </c>
      <c r="B72" s="16" t="s">
        <v>575</v>
      </c>
      <c r="C72" s="16">
        <v>2.0</v>
      </c>
      <c r="D72" s="16">
        <v>12.0</v>
      </c>
      <c r="E72" s="17">
        <v>21528.0</v>
      </c>
      <c r="F72" s="18">
        <f t="shared" si="9"/>
        <v>1794</v>
      </c>
      <c r="G72" s="18">
        <f t="shared" si="10"/>
        <v>699.66</v>
      </c>
      <c r="H72" s="17">
        <f t="shared" si="11"/>
        <v>2493.66</v>
      </c>
      <c r="I72" s="18">
        <f t="shared" si="12"/>
        <v>29923.92</v>
      </c>
      <c r="J72" s="17">
        <v>2800.0</v>
      </c>
    </row>
    <row r="73" ht="15.75" customHeight="1">
      <c r="A73" s="15">
        <v>4.0</v>
      </c>
      <c r="B73" s="16" t="s">
        <v>576</v>
      </c>
      <c r="C73" s="16">
        <v>3.0</v>
      </c>
      <c r="D73" s="16">
        <v>18.0</v>
      </c>
      <c r="E73" s="17">
        <v>15600.0</v>
      </c>
      <c r="F73" s="18">
        <f t="shared" si="9"/>
        <v>866.6666667</v>
      </c>
      <c r="G73" s="18">
        <f t="shared" si="10"/>
        <v>338</v>
      </c>
      <c r="H73" s="17">
        <f t="shared" si="11"/>
        <v>1204.666667</v>
      </c>
      <c r="I73" s="18">
        <f t="shared" si="12"/>
        <v>21684</v>
      </c>
      <c r="J73" s="17">
        <v>1800.0</v>
      </c>
    </row>
    <row r="74" ht="15.75" customHeight="1">
      <c r="A74" s="15">
        <v>5.0</v>
      </c>
      <c r="B74" s="16" t="s">
        <v>577</v>
      </c>
      <c r="C74" s="16">
        <v>2.0</v>
      </c>
      <c r="D74" s="16">
        <v>24.0</v>
      </c>
      <c r="E74" s="17">
        <v>7500.0</v>
      </c>
      <c r="F74" s="18">
        <f t="shared" si="9"/>
        <v>312.5</v>
      </c>
      <c r="G74" s="18">
        <f t="shared" si="10"/>
        <v>121.875</v>
      </c>
      <c r="H74" s="17">
        <f t="shared" si="11"/>
        <v>434.375</v>
      </c>
      <c r="I74" s="18">
        <f t="shared" si="12"/>
        <v>10425</v>
      </c>
      <c r="J74" s="17">
        <v>500.0</v>
      </c>
    </row>
    <row r="75" ht="15.75" customHeight="1">
      <c r="A75" s="15">
        <v>6.0</v>
      </c>
      <c r="B75" s="16" t="s">
        <v>578</v>
      </c>
      <c r="C75" s="16">
        <v>2.0</v>
      </c>
      <c r="D75" s="16">
        <v>24.0</v>
      </c>
      <c r="E75" s="17">
        <v>4500.0</v>
      </c>
      <c r="F75" s="18">
        <f t="shared" si="9"/>
        <v>187.5</v>
      </c>
      <c r="G75" s="18">
        <f t="shared" si="10"/>
        <v>73.125</v>
      </c>
      <c r="H75" s="17">
        <f t="shared" si="11"/>
        <v>260.625</v>
      </c>
      <c r="I75" s="18">
        <f t="shared" si="12"/>
        <v>6255</v>
      </c>
      <c r="J75" s="17">
        <v>300.0</v>
      </c>
    </row>
    <row r="76" ht="15.75" customHeight="1">
      <c r="A76" s="15">
        <v>7.0</v>
      </c>
      <c r="B76" s="16" t="s">
        <v>261</v>
      </c>
      <c r="C76" s="16">
        <v>1.0</v>
      </c>
      <c r="D76" s="16">
        <v>26.0</v>
      </c>
      <c r="E76" s="17">
        <v>15700.0</v>
      </c>
      <c r="F76" s="18">
        <f t="shared" si="9"/>
        <v>603.8461538</v>
      </c>
      <c r="G76" s="18">
        <f t="shared" si="10"/>
        <v>235.5</v>
      </c>
      <c r="H76" s="17">
        <f t="shared" si="11"/>
        <v>839.3461538</v>
      </c>
      <c r="I76" s="18">
        <f t="shared" si="12"/>
        <v>21823</v>
      </c>
      <c r="J76" s="17">
        <v>800.0</v>
      </c>
    </row>
    <row r="77" ht="15.75" customHeight="1">
      <c r="A77" s="15">
        <v>8.0</v>
      </c>
      <c r="B77" s="16" t="s">
        <v>579</v>
      </c>
      <c r="C77" s="16">
        <v>1.0</v>
      </c>
      <c r="D77" s="16">
        <v>12.0</v>
      </c>
      <c r="E77" s="17">
        <v>23800.0</v>
      </c>
      <c r="F77" s="18">
        <f t="shared" si="9"/>
        <v>1983.333333</v>
      </c>
      <c r="G77" s="18">
        <f t="shared" si="10"/>
        <v>773.5</v>
      </c>
      <c r="H77" s="17">
        <f t="shared" si="11"/>
        <v>2756.833333</v>
      </c>
      <c r="I77" s="18">
        <f t="shared" si="12"/>
        <v>33082</v>
      </c>
      <c r="J77" s="17">
        <v>2380.0</v>
      </c>
    </row>
    <row r="78" ht="15.75" customHeight="1">
      <c r="A78" s="15">
        <v>9.0</v>
      </c>
      <c r="B78" s="16" t="s">
        <v>580</v>
      </c>
      <c r="C78" s="16">
        <v>5.0</v>
      </c>
      <c r="D78" s="16">
        <v>5.0</v>
      </c>
      <c r="E78" s="17">
        <v>9750.0</v>
      </c>
      <c r="F78" s="18">
        <f t="shared" si="9"/>
        <v>1950</v>
      </c>
      <c r="G78" s="18">
        <f t="shared" si="10"/>
        <v>760.5</v>
      </c>
      <c r="H78" s="17">
        <f t="shared" si="11"/>
        <v>2710.5</v>
      </c>
      <c r="I78" s="18">
        <f t="shared" si="12"/>
        <v>13552.5</v>
      </c>
      <c r="J78" s="17">
        <v>2750.0</v>
      </c>
    </row>
    <row r="79" ht="15.75" customHeight="1">
      <c r="A79" s="15">
        <v>10.0</v>
      </c>
      <c r="B79" s="16" t="s">
        <v>581</v>
      </c>
      <c r="C79" s="16">
        <v>2.0</v>
      </c>
      <c r="D79" s="16">
        <v>50.0</v>
      </c>
      <c r="E79" s="17">
        <v>9300.0</v>
      </c>
      <c r="F79" s="18">
        <f t="shared" si="9"/>
        <v>186</v>
      </c>
      <c r="G79" s="18">
        <f t="shared" si="10"/>
        <v>72.54</v>
      </c>
      <c r="H79" s="17">
        <f t="shared" si="11"/>
        <v>258.54</v>
      </c>
      <c r="I79" s="18">
        <f t="shared" si="12"/>
        <v>12927</v>
      </c>
      <c r="J79" s="17">
        <v>300.0</v>
      </c>
    </row>
    <row r="80" ht="15.75" customHeight="1">
      <c r="A80" s="15">
        <v>11.0</v>
      </c>
      <c r="B80" s="16" t="s">
        <v>582</v>
      </c>
      <c r="C80" s="16">
        <v>1.0</v>
      </c>
      <c r="D80" s="16">
        <v>10.0</v>
      </c>
      <c r="E80" s="17">
        <v>8000.0</v>
      </c>
      <c r="F80" s="18">
        <f t="shared" si="9"/>
        <v>800</v>
      </c>
      <c r="G80" s="18">
        <f t="shared" si="10"/>
        <v>312</v>
      </c>
      <c r="H80" s="17">
        <f t="shared" si="11"/>
        <v>1112</v>
      </c>
      <c r="I80" s="18">
        <f t="shared" si="12"/>
        <v>11120</v>
      </c>
      <c r="J80" s="17">
        <v>1110.0</v>
      </c>
    </row>
    <row r="81" ht="15.75" customHeight="1">
      <c r="A81" s="15">
        <v>12.0</v>
      </c>
      <c r="B81" s="16" t="s">
        <v>583</v>
      </c>
      <c r="C81" s="16">
        <v>1.0</v>
      </c>
      <c r="D81" s="16">
        <v>12.0</v>
      </c>
      <c r="E81" s="17">
        <v>4300.0</v>
      </c>
      <c r="F81" s="18">
        <f t="shared" si="9"/>
        <v>358.3333333</v>
      </c>
      <c r="G81" s="18">
        <f t="shared" si="10"/>
        <v>139.75</v>
      </c>
      <c r="H81" s="17">
        <f t="shared" si="11"/>
        <v>498.0833333</v>
      </c>
      <c r="I81" s="18">
        <f t="shared" si="12"/>
        <v>5977</v>
      </c>
      <c r="J81" s="17">
        <v>500.0</v>
      </c>
    </row>
    <row r="82" ht="15.75" customHeight="1">
      <c r="A82" s="15">
        <v>13.0</v>
      </c>
      <c r="B82" s="16" t="s">
        <v>584</v>
      </c>
      <c r="C82" s="16">
        <v>1.0</v>
      </c>
      <c r="D82" s="16">
        <v>12.0</v>
      </c>
      <c r="E82" s="17">
        <v>12800.0</v>
      </c>
      <c r="F82" s="18">
        <f t="shared" si="9"/>
        <v>1066.666667</v>
      </c>
      <c r="G82" s="18">
        <f t="shared" si="10"/>
        <v>416</v>
      </c>
      <c r="H82" s="17">
        <f t="shared" si="11"/>
        <v>1482.666667</v>
      </c>
      <c r="I82" s="18">
        <f t="shared" si="12"/>
        <v>17792</v>
      </c>
      <c r="J82" s="17">
        <v>1280.0</v>
      </c>
    </row>
    <row r="83" ht="15.75" customHeight="1">
      <c r="A83" s="15">
        <v>14.0</v>
      </c>
      <c r="B83" s="16" t="s">
        <v>585</v>
      </c>
      <c r="C83" s="16">
        <v>2.0</v>
      </c>
      <c r="D83" s="16">
        <v>400.0</v>
      </c>
      <c r="E83" s="17">
        <v>9000.0</v>
      </c>
      <c r="F83" s="18">
        <f t="shared" si="9"/>
        <v>22.5</v>
      </c>
      <c r="G83" s="18">
        <f t="shared" si="10"/>
        <v>8.775</v>
      </c>
      <c r="H83" s="17">
        <f t="shared" si="11"/>
        <v>31.275</v>
      </c>
      <c r="I83" s="18">
        <f t="shared" si="12"/>
        <v>12510</v>
      </c>
      <c r="J83" s="17">
        <v>50.0</v>
      </c>
    </row>
    <row r="84" ht="15.75" customHeight="1">
      <c r="A84" s="15">
        <v>15.0</v>
      </c>
      <c r="B84" s="16" t="s">
        <v>144</v>
      </c>
      <c r="C84" s="16">
        <v>1.0</v>
      </c>
      <c r="D84" s="16">
        <v>27.0</v>
      </c>
      <c r="E84" s="17">
        <v>3500.0</v>
      </c>
      <c r="F84" s="18">
        <f t="shared" si="9"/>
        <v>129.6296296</v>
      </c>
      <c r="G84" s="18">
        <f t="shared" si="10"/>
        <v>50.55555556</v>
      </c>
      <c r="H84" s="17">
        <f t="shared" si="11"/>
        <v>180.1851852</v>
      </c>
      <c r="I84" s="18">
        <f t="shared" si="12"/>
        <v>4865</v>
      </c>
      <c r="J84" s="17">
        <v>180.0</v>
      </c>
    </row>
    <row r="85" ht="15.75" customHeight="1">
      <c r="A85" s="15">
        <v>16.0</v>
      </c>
      <c r="B85" s="16" t="s">
        <v>586</v>
      </c>
      <c r="C85" s="16">
        <v>1.0</v>
      </c>
      <c r="D85" s="16">
        <v>12.0</v>
      </c>
      <c r="E85" s="17">
        <v>5800.0</v>
      </c>
      <c r="F85" s="18">
        <f t="shared" si="9"/>
        <v>483.3333333</v>
      </c>
      <c r="G85" s="18">
        <f t="shared" si="10"/>
        <v>188.5</v>
      </c>
      <c r="H85" s="17">
        <f t="shared" si="11"/>
        <v>671.8333333</v>
      </c>
      <c r="I85" s="18">
        <f t="shared" si="12"/>
        <v>8062</v>
      </c>
      <c r="J85" s="17">
        <v>800.0</v>
      </c>
    </row>
    <row r="86" ht="15.75" customHeight="1">
      <c r="A86" s="15">
        <v>17.0</v>
      </c>
      <c r="B86" s="16" t="s">
        <v>587</v>
      </c>
      <c r="C86" s="16">
        <v>2.0</v>
      </c>
      <c r="D86" s="16">
        <v>200.0</v>
      </c>
      <c r="E86" s="17">
        <v>5300.0</v>
      </c>
      <c r="F86" s="18">
        <f t="shared" si="9"/>
        <v>26.5</v>
      </c>
      <c r="G86" s="18">
        <f t="shared" si="10"/>
        <v>10.335</v>
      </c>
      <c r="H86" s="17">
        <f t="shared" si="11"/>
        <v>36.835</v>
      </c>
      <c r="I86" s="18">
        <f t="shared" si="12"/>
        <v>7367</v>
      </c>
      <c r="J86" s="17">
        <v>50.0</v>
      </c>
    </row>
    <row r="87" ht="15.75" customHeight="1">
      <c r="A87" s="15">
        <v>18.0</v>
      </c>
      <c r="B87" s="16" t="s">
        <v>588</v>
      </c>
      <c r="C87" s="16">
        <v>2.0</v>
      </c>
      <c r="D87" s="16">
        <v>200.0</v>
      </c>
      <c r="E87" s="17">
        <v>2200.0</v>
      </c>
      <c r="F87" s="18">
        <f t="shared" si="9"/>
        <v>11</v>
      </c>
      <c r="G87" s="18">
        <f t="shared" si="10"/>
        <v>4.29</v>
      </c>
      <c r="H87" s="17">
        <f t="shared" si="11"/>
        <v>15.29</v>
      </c>
      <c r="I87" s="18">
        <f t="shared" si="12"/>
        <v>3058</v>
      </c>
      <c r="J87" s="17">
        <v>20.0</v>
      </c>
    </row>
    <row r="88" ht="15.75" customHeight="1">
      <c r="A88" s="15">
        <v>19.0</v>
      </c>
      <c r="B88" s="16" t="s">
        <v>589</v>
      </c>
      <c r="C88" s="16">
        <v>1.0</v>
      </c>
      <c r="D88" s="16">
        <v>12.0</v>
      </c>
      <c r="E88" s="17">
        <v>12000.0</v>
      </c>
      <c r="F88" s="18">
        <f t="shared" si="9"/>
        <v>1000</v>
      </c>
      <c r="G88" s="18">
        <f t="shared" si="10"/>
        <v>390</v>
      </c>
      <c r="H88" s="17">
        <f t="shared" si="11"/>
        <v>1390</v>
      </c>
      <c r="I88" s="18">
        <f t="shared" si="12"/>
        <v>16680</v>
      </c>
      <c r="J88" s="17">
        <v>1650.0</v>
      </c>
    </row>
    <row r="89" ht="15.75" customHeight="1">
      <c r="A89" s="15">
        <v>20.0</v>
      </c>
      <c r="B89" s="16" t="s">
        <v>306</v>
      </c>
      <c r="C89" s="16">
        <v>10.0</v>
      </c>
      <c r="D89" s="16">
        <v>100.0</v>
      </c>
      <c r="E89" s="17">
        <v>31000.0</v>
      </c>
      <c r="F89" s="18">
        <f t="shared" si="9"/>
        <v>310</v>
      </c>
      <c r="G89" s="18">
        <f t="shared" si="10"/>
        <v>120.9</v>
      </c>
      <c r="H89" s="17">
        <f t="shared" si="11"/>
        <v>430.9</v>
      </c>
      <c r="I89" s="18">
        <f t="shared" si="12"/>
        <v>43090</v>
      </c>
      <c r="J89" s="17">
        <v>400.0</v>
      </c>
    </row>
    <row r="90" ht="15.75" customHeight="1">
      <c r="A90" s="15">
        <v>21.0</v>
      </c>
      <c r="B90" s="16" t="s">
        <v>590</v>
      </c>
      <c r="C90" s="16">
        <v>3.0</v>
      </c>
      <c r="D90" s="16">
        <v>72.0</v>
      </c>
      <c r="E90" s="17">
        <v>4050.0</v>
      </c>
      <c r="F90" s="18">
        <f t="shared" si="9"/>
        <v>56.25</v>
      </c>
      <c r="G90" s="18">
        <f t="shared" si="10"/>
        <v>21.9375</v>
      </c>
      <c r="H90" s="17">
        <f t="shared" si="11"/>
        <v>78.1875</v>
      </c>
      <c r="I90" s="18">
        <f t="shared" si="12"/>
        <v>5629.5</v>
      </c>
      <c r="J90" s="17">
        <v>100.0</v>
      </c>
    </row>
    <row r="91" ht="15.75" customHeight="1">
      <c r="A91" s="15">
        <v>22.0</v>
      </c>
      <c r="B91" s="16" t="s">
        <v>591</v>
      </c>
      <c r="C91" s="16">
        <v>2.0</v>
      </c>
      <c r="D91" s="16">
        <v>12.0</v>
      </c>
      <c r="E91" s="17">
        <v>23000.0</v>
      </c>
      <c r="F91" s="18">
        <f t="shared" si="9"/>
        <v>1916.666667</v>
      </c>
      <c r="G91" s="18">
        <f t="shared" si="10"/>
        <v>747.5</v>
      </c>
      <c r="H91" s="17">
        <f t="shared" si="11"/>
        <v>2664.166667</v>
      </c>
      <c r="I91" s="18">
        <f t="shared" si="12"/>
        <v>31970</v>
      </c>
      <c r="J91" s="17">
        <v>2800.0</v>
      </c>
    </row>
    <row r="92" ht="15.75" customHeight="1">
      <c r="A92" s="15">
        <v>23.0</v>
      </c>
      <c r="B92" s="16" t="s">
        <v>592</v>
      </c>
      <c r="C92" s="16">
        <v>1.0</v>
      </c>
      <c r="D92" s="16">
        <v>24.0</v>
      </c>
      <c r="E92" s="17">
        <v>15500.0</v>
      </c>
      <c r="F92" s="18">
        <f t="shared" si="9"/>
        <v>645.8333333</v>
      </c>
      <c r="G92" s="18">
        <f t="shared" si="10"/>
        <v>251.875</v>
      </c>
      <c r="H92" s="17">
        <f t="shared" si="11"/>
        <v>897.7083333</v>
      </c>
      <c r="I92" s="18">
        <f t="shared" si="12"/>
        <v>21545</v>
      </c>
      <c r="J92" s="17">
        <v>1100.0</v>
      </c>
    </row>
    <row r="93" ht="15.75" customHeight="1">
      <c r="A93" s="15">
        <v>24.0</v>
      </c>
      <c r="B93" s="16" t="s">
        <v>266</v>
      </c>
      <c r="C93" s="16">
        <v>1.0</v>
      </c>
      <c r="D93" s="16">
        <v>24.0</v>
      </c>
      <c r="E93" s="17">
        <v>11000.0</v>
      </c>
      <c r="F93" s="18">
        <f t="shared" si="9"/>
        <v>458.3333333</v>
      </c>
      <c r="G93" s="18">
        <f t="shared" si="10"/>
        <v>178.75</v>
      </c>
      <c r="H93" s="17">
        <f t="shared" si="11"/>
        <v>637.0833333</v>
      </c>
      <c r="I93" s="18">
        <f t="shared" si="12"/>
        <v>15290</v>
      </c>
      <c r="J93" s="17">
        <v>650.0</v>
      </c>
    </row>
    <row r="94" ht="15.75" customHeight="1">
      <c r="A94" s="15">
        <v>25.0</v>
      </c>
      <c r="B94" s="16" t="s">
        <v>593</v>
      </c>
      <c r="C94" s="16">
        <v>1.0</v>
      </c>
      <c r="D94" s="16">
        <v>6.0</v>
      </c>
      <c r="E94" s="17">
        <v>20400.0</v>
      </c>
      <c r="F94" s="18">
        <f t="shared" si="9"/>
        <v>3400</v>
      </c>
      <c r="G94" s="18">
        <f t="shared" si="10"/>
        <v>1326</v>
      </c>
      <c r="H94" s="17">
        <f t="shared" si="11"/>
        <v>4726</v>
      </c>
      <c r="I94" s="18">
        <f t="shared" si="12"/>
        <v>28356</v>
      </c>
      <c r="J94" s="17">
        <v>5200.0</v>
      </c>
    </row>
    <row r="95" ht="15.75" customHeight="1">
      <c r="A95" s="15">
        <v>26.0</v>
      </c>
      <c r="B95" s="16" t="s">
        <v>279</v>
      </c>
      <c r="C95" s="16">
        <v>19.0</v>
      </c>
      <c r="D95" s="16">
        <v>456.0</v>
      </c>
      <c r="E95" s="17">
        <v>108300.0</v>
      </c>
      <c r="F95" s="18">
        <f t="shared" si="9"/>
        <v>237.5</v>
      </c>
      <c r="G95" s="18">
        <f t="shared" si="10"/>
        <v>92.625</v>
      </c>
      <c r="H95" s="17">
        <f t="shared" si="11"/>
        <v>330.125</v>
      </c>
      <c r="I95" s="18">
        <f t="shared" si="12"/>
        <v>150537</v>
      </c>
      <c r="J95" s="17">
        <v>300.0</v>
      </c>
    </row>
    <row r="96" ht="15.75" customHeight="1">
      <c r="A96" s="15">
        <v>27.0</v>
      </c>
      <c r="B96" s="16" t="s">
        <v>359</v>
      </c>
      <c r="C96" s="16">
        <v>2.0</v>
      </c>
      <c r="D96" s="16">
        <v>48.0</v>
      </c>
      <c r="E96" s="17">
        <v>5400.0</v>
      </c>
      <c r="F96" s="18">
        <f t="shared" si="9"/>
        <v>112.5</v>
      </c>
      <c r="G96" s="18">
        <f t="shared" si="10"/>
        <v>43.875</v>
      </c>
      <c r="H96" s="17">
        <f t="shared" si="11"/>
        <v>156.375</v>
      </c>
      <c r="I96" s="18">
        <f t="shared" si="12"/>
        <v>7506</v>
      </c>
      <c r="J96" s="17">
        <v>200.0</v>
      </c>
    </row>
    <row r="97" ht="15.75" customHeight="1">
      <c r="A97" s="15">
        <v>28.0</v>
      </c>
      <c r="B97" s="16" t="s">
        <v>594</v>
      </c>
      <c r="C97" s="16">
        <v>1.0</v>
      </c>
      <c r="D97" s="16">
        <v>24.0</v>
      </c>
      <c r="E97" s="17">
        <v>17925.0</v>
      </c>
      <c r="F97" s="18">
        <f t="shared" si="9"/>
        <v>746.875</v>
      </c>
      <c r="G97" s="18">
        <f t="shared" si="10"/>
        <v>291.28125</v>
      </c>
      <c r="H97" s="17">
        <f t="shared" si="11"/>
        <v>1038.15625</v>
      </c>
      <c r="I97" s="18">
        <f t="shared" si="12"/>
        <v>24915.75</v>
      </c>
      <c r="J97" s="17">
        <v>1200.0</v>
      </c>
    </row>
    <row r="98" ht="15.75" customHeight="1">
      <c r="A98" s="15">
        <v>29.0</v>
      </c>
      <c r="B98" s="16" t="s">
        <v>250</v>
      </c>
      <c r="C98" s="16">
        <v>2.0</v>
      </c>
      <c r="D98" s="16">
        <v>40.0</v>
      </c>
      <c r="E98" s="17">
        <v>25580.0</v>
      </c>
      <c r="F98" s="18">
        <f t="shared" si="9"/>
        <v>639.5</v>
      </c>
      <c r="G98" s="18">
        <f t="shared" si="10"/>
        <v>249.405</v>
      </c>
      <c r="H98" s="17">
        <f t="shared" si="11"/>
        <v>888.905</v>
      </c>
      <c r="I98" s="18">
        <f t="shared" si="12"/>
        <v>35556.2</v>
      </c>
      <c r="J98" s="17">
        <v>1100.0</v>
      </c>
    </row>
    <row r="99" ht="15.75" customHeight="1">
      <c r="A99" s="15">
        <v>30.0</v>
      </c>
      <c r="B99" s="16" t="s">
        <v>595</v>
      </c>
      <c r="C99" s="16">
        <v>10.0</v>
      </c>
      <c r="D99" s="16">
        <v>60.0</v>
      </c>
      <c r="E99" s="17">
        <v>14000.0</v>
      </c>
      <c r="F99" s="18">
        <f t="shared" si="9"/>
        <v>233.3333333</v>
      </c>
      <c r="G99" s="18">
        <f t="shared" si="10"/>
        <v>91</v>
      </c>
      <c r="H99" s="17">
        <f t="shared" si="11"/>
        <v>324.3333333</v>
      </c>
      <c r="I99" s="18">
        <f t="shared" si="12"/>
        <v>19460</v>
      </c>
      <c r="J99" s="17">
        <v>400.0</v>
      </c>
    </row>
    <row r="100" ht="15.75" customHeight="1">
      <c r="A100" s="15">
        <v>31.0</v>
      </c>
      <c r="B100" s="16" t="s">
        <v>596</v>
      </c>
      <c r="C100" s="16">
        <v>10.0</v>
      </c>
      <c r="D100" s="16">
        <v>40.0</v>
      </c>
      <c r="E100" s="17">
        <v>20889.0</v>
      </c>
      <c r="F100" s="18">
        <f t="shared" si="9"/>
        <v>522.225</v>
      </c>
      <c r="G100" s="18">
        <f t="shared" si="10"/>
        <v>203.66775</v>
      </c>
      <c r="H100" s="17">
        <f t="shared" si="11"/>
        <v>725.89275</v>
      </c>
      <c r="I100" s="18">
        <f t="shared" si="12"/>
        <v>29035.71</v>
      </c>
      <c r="J100" s="17">
        <v>900.0</v>
      </c>
    </row>
    <row r="101" ht="15.75" customHeight="1">
      <c r="A101" s="15">
        <v>32.0</v>
      </c>
      <c r="B101" s="16" t="s">
        <v>597</v>
      </c>
      <c r="C101" s="16">
        <v>5.0</v>
      </c>
      <c r="D101" s="16">
        <v>120.0</v>
      </c>
      <c r="E101" s="17">
        <v>10000.0</v>
      </c>
      <c r="F101" s="18">
        <f t="shared" si="9"/>
        <v>83.33333333</v>
      </c>
      <c r="G101" s="18">
        <f t="shared" si="10"/>
        <v>32.5</v>
      </c>
      <c r="H101" s="17">
        <f t="shared" si="11"/>
        <v>115.8333333</v>
      </c>
      <c r="I101" s="18">
        <f t="shared" si="12"/>
        <v>13900</v>
      </c>
      <c r="J101" s="17">
        <v>150.0</v>
      </c>
    </row>
    <row r="102" ht="15.75" customHeight="1">
      <c r="A102" s="15">
        <v>33.0</v>
      </c>
      <c r="B102" s="16" t="s">
        <v>598</v>
      </c>
      <c r="C102" s="16">
        <v>4.0</v>
      </c>
      <c r="D102" s="16">
        <v>400.0</v>
      </c>
      <c r="E102" s="17">
        <v>8000.0</v>
      </c>
      <c r="F102" s="18">
        <f t="shared" si="9"/>
        <v>20</v>
      </c>
      <c r="G102" s="18">
        <f t="shared" si="10"/>
        <v>7.8</v>
      </c>
      <c r="H102" s="17">
        <f t="shared" si="11"/>
        <v>27.8</v>
      </c>
      <c r="I102" s="18">
        <f t="shared" si="12"/>
        <v>11120</v>
      </c>
      <c r="J102" s="17">
        <v>30.0</v>
      </c>
    </row>
    <row r="103" ht="15.75" customHeight="1">
      <c r="A103" s="15">
        <v>34.0</v>
      </c>
      <c r="B103" s="16" t="s">
        <v>599</v>
      </c>
      <c r="C103" s="16">
        <v>20.0</v>
      </c>
      <c r="D103" s="16">
        <v>20.0</v>
      </c>
      <c r="E103" s="17">
        <v>7000.0</v>
      </c>
      <c r="F103" s="18">
        <f t="shared" si="9"/>
        <v>350</v>
      </c>
      <c r="G103" s="18">
        <f t="shared" si="10"/>
        <v>136.5</v>
      </c>
      <c r="H103" s="17">
        <f t="shared" si="11"/>
        <v>486.5</v>
      </c>
      <c r="I103" s="18">
        <f t="shared" si="12"/>
        <v>9730</v>
      </c>
      <c r="J103" s="17">
        <v>420.0</v>
      </c>
    </row>
    <row r="104" ht="15.75" customHeight="1">
      <c r="A104" s="15">
        <v>35.0</v>
      </c>
      <c r="B104" s="16" t="s">
        <v>600</v>
      </c>
      <c r="C104" s="16">
        <v>5.0</v>
      </c>
      <c r="D104" s="16">
        <v>60.0</v>
      </c>
      <c r="E104" s="17">
        <v>3500.0</v>
      </c>
      <c r="F104" s="18">
        <f t="shared" si="9"/>
        <v>58.33333333</v>
      </c>
      <c r="G104" s="18">
        <f t="shared" si="10"/>
        <v>22.75</v>
      </c>
      <c r="H104" s="17">
        <f t="shared" si="11"/>
        <v>81.08333333</v>
      </c>
      <c r="I104" s="18">
        <f t="shared" si="12"/>
        <v>4865</v>
      </c>
      <c r="J104" s="17">
        <v>100.0</v>
      </c>
    </row>
    <row r="105" ht="15.75" customHeight="1">
      <c r="A105" s="15">
        <v>36.0</v>
      </c>
      <c r="B105" s="16" t="s">
        <v>601</v>
      </c>
      <c r="C105" s="16">
        <v>2.0</v>
      </c>
      <c r="D105" s="16">
        <v>20.0</v>
      </c>
      <c r="E105" s="17">
        <v>10000.0</v>
      </c>
      <c r="F105" s="18">
        <f t="shared" si="9"/>
        <v>500</v>
      </c>
      <c r="G105" s="18">
        <f t="shared" si="10"/>
        <v>195</v>
      </c>
      <c r="H105" s="17">
        <f t="shared" si="11"/>
        <v>695</v>
      </c>
      <c r="I105" s="18">
        <f t="shared" si="12"/>
        <v>13900</v>
      </c>
      <c r="J105" s="17">
        <v>750.0</v>
      </c>
    </row>
    <row r="106" ht="15.75" customHeight="1">
      <c r="A106" s="15">
        <v>37.0</v>
      </c>
      <c r="B106" s="16" t="s">
        <v>602</v>
      </c>
      <c r="C106" s="16">
        <v>2.0</v>
      </c>
      <c r="D106" s="16">
        <v>8.0</v>
      </c>
      <c r="E106" s="17">
        <v>8000.0</v>
      </c>
      <c r="F106" s="18">
        <f t="shared" si="9"/>
        <v>1000</v>
      </c>
      <c r="G106" s="18">
        <f t="shared" si="10"/>
        <v>390</v>
      </c>
      <c r="H106" s="17">
        <f t="shared" si="11"/>
        <v>1390</v>
      </c>
      <c r="I106" s="18">
        <f t="shared" si="12"/>
        <v>11120</v>
      </c>
      <c r="J106" s="17">
        <v>1800.0</v>
      </c>
    </row>
    <row r="107" ht="15.75" customHeight="1">
      <c r="A107" s="15">
        <v>38.0</v>
      </c>
      <c r="B107" s="16" t="s">
        <v>603</v>
      </c>
      <c r="C107" s="16">
        <v>1.0</v>
      </c>
      <c r="D107" s="16">
        <v>4.0</v>
      </c>
      <c r="E107" s="17">
        <v>6000.0</v>
      </c>
      <c r="F107" s="18">
        <f t="shared" si="9"/>
        <v>1500</v>
      </c>
      <c r="G107" s="18">
        <f t="shared" si="10"/>
        <v>585</v>
      </c>
      <c r="H107" s="17">
        <f t="shared" si="11"/>
        <v>2085</v>
      </c>
      <c r="I107" s="18">
        <f t="shared" si="12"/>
        <v>8340</v>
      </c>
      <c r="J107" s="17">
        <v>2500.0</v>
      </c>
    </row>
    <row r="108" ht="15.75" customHeight="1">
      <c r="A108" s="15">
        <v>39.0</v>
      </c>
      <c r="B108" s="16" t="s">
        <v>604</v>
      </c>
      <c r="C108" s="16">
        <v>1.0</v>
      </c>
      <c r="D108" s="16">
        <v>10.0</v>
      </c>
      <c r="E108" s="17">
        <v>2000.0</v>
      </c>
      <c r="F108" s="18">
        <f t="shared" si="9"/>
        <v>200</v>
      </c>
      <c r="G108" s="18">
        <f t="shared" si="10"/>
        <v>78</v>
      </c>
      <c r="H108" s="17">
        <f t="shared" si="11"/>
        <v>278</v>
      </c>
      <c r="I108" s="18">
        <f t="shared" si="12"/>
        <v>2780</v>
      </c>
      <c r="J108" s="17">
        <v>350.0</v>
      </c>
    </row>
    <row r="109" ht="15.75" customHeight="1">
      <c r="A109" s="15">
        <v>40.0</v>
      </c>
      <c r="B109" s="16" t="s">
        <v>605</v>
      </c>
      <c r="C109" s="16">
        <v>1.0</v>
      </c>
      <c r="D109" s="16">
        <v>100.0</v>
      </c>
      <c r="E109" s="17">
        <v>1000.0</v>
      </c>
      <c r="F109" s="18">
        <f t="shared" si="9"/>
        <v>10</v>
      </c>
      <c r="G109" s="18">
        <f t="shared" si="10"/>
        <v>3.9</v>
      </c>
      <c r="H109" s="17">
        <f t="shared" si="11"/>
        <v>13.9</v>
      </c>
      <c r="I109" s="18">
        <f t="shared" si="12"/>
        <v>1390</v>
      </c>
      <c r="J109" s="17">
        <v>50.0</v>
      </c>
    </row>
    <row r="110" ht="15.75" customHeight="1">
      <c r="A110" s="15">
        <v>41.0</v>
      </c>
      <c r="B110" s="16" t="s">
        <v>606</v>
      </c>
      <c r="C110" s="16">
        <v>2.0</v>
      </c>
      <c r="D110" s="16">
        <v>120.0</v>
      </c>
      <c r="E110" s="17">
        <v>4000.0</v>
      </c>
      <c r="F110" s="18">
        <f t="shared" si="9"/>
        <v>33.33333333</v>
      </c>
      <c r="G110" s="18">
        <f t="shared" si="10"/>
        <v>13</v>
      </c>
      <c r="H110" s="17">
        <f t="shared" si="11"/>
        <v>46.33333333</v>
      </c>
      <c r="I110" s="18">
        <f t="shared" si="12"/>
        <v>5560</v>
      </c>
      <c r="J110" s="17">
        <v>50.0</v>
      </c>
    </row>
    <row r="111" ht="15.75" customHeight="1">
      <c r="A111" s="15">
        <v>42.0</v>
      </c>
      <c r="B111" s="16" t="s">
        <v>607</v>
      </c>
      <c r="C111" s="16">
        <v>1.0</v>
      </c>
      <c r="D111" s="16">
        <v>12.0</v>
      </c>
      <c r="E111" s="17">
        <v>1200.0</v>
      </c>
      <c r="F111" s="18">
        <f t="shared" si="9"/>
        <v>100</v>
      </c>
      <c r="G111" s="18">
        <f t="shared" si="10"/>
        <v>39</v>
      </c>
      <c r="H111" s="17">
        <f t="shared" si="11"/>
        <v>139</v>
      </c>
      <c r="I111" s="18">
        <f t="shared" si="12"/>
        <v>1668</v>
      </c>
      <c r="J111" s="17">
        <v>150.0</v>
      </c>
    </row>
    <row r="112" ht="15.75" customHeight="1">
      <c r="A112" s="15">
        <v>43.0</v>
      </c>
      <c r="B112" s="16" t="s">
        <v>608</v>
      </c>
      <c r="C112" s="16">
        <v>4.0</v>
      </c>
      <c r="D112" s="16">
        <v>400.0</v>
      </c>
      <c r="E112" s="17">
        <v>3600.0</v>
      </c>
      <c r="F112" s="18">
        <f t="shared" si="9"/>
        <v>9</v>
      </c>
      <c r="G112" s="18">
        <f t="shared" si="10"/>
        <v>3.51</v>
      </c>
      <c r="H112" s="17">
        <f t="shared" si="11"/>
        <v>12.51</v>
      </c>
      <c r="I112" s="18">
        <f t="shared" si="12"/>
        <v>5004</v>
      </c>
      <c r="J112" s="17">
        <v>20.0</v>
      </c>
    </row>
    <row r="113" ht="15.75" customHeight="1">
      <c r="A113" s="15">
        <v>44.0</v>
      </c>
      <c r="B113" s="16" t="s">
        <v>609</v>
      </c>
      <c r="C113" s="16">
        <v>5.0</v>
      </c>
      <c r="D113" s="16">
        <v>500.0</v>
      </c>
      <c r="E113" s="17">
        <v>4500.0</v>
      </c>
      <c r="F113" s="18">
        <f t="shared" si="9"/>
        <v>9</v>
      </c>
      <c r="G113" s="18">
        <f t="shared" si="10"/>
        <v>3.51</v>
      </c>
      <c r="H113" s="17">
        <f t="shared" si="11"/>
        <v>12.51</v>
      </c>
      <c r="I113" s="18">
        <f t="shared" si="12"/>
        <v>6255</v>
      </c>
      <c r="J113" s="17">
        <v>20.0</v>
      </c>
    </row>
    <row r="114" ht="15.75" customHeight="1">
      <c r="A114" s="15">
        <v>45.0</v>
      </c>
      <c r="B114" s="16" t="s">
        <v>610</v>
      </c>
      <c r="C114" s="16">
        <v>2.0</v>
      </c>
      <c r="D114" s="16">
        <v>24.0</v>
      </c>
      <c r="E114" s="17">
        <v>2000.0</v>
      </c>
      <c r="F114" s="18">
        <f t="shared" si="9"/>
        <v>83.33333333</v>
      </c>
      <c r="G114" s="18">
        <f t="shared" si="10"/>
        <v>32.5</v>
      </c>
      <c r="H114" s="17">
        <f t="shared" si="11"/>
        <v>115.8333333</v>
      </c>
      <c r="I114" s="18">
        <f t="shared" si="12"/>
        <v>2780</v>
      </c>
      <c r="J114" s="17">
        <v>250.0</v>
      </c>
    </row>
    <row r="115" ht="15.75" customHeight="1">
      <c r="A115" s="15">
        <v>46.0</v>
      </c>
      <c r="B115" s="16" t="s">
        <v>611</v>
      </c>
      <c r="C115" s="16">
        <v>5.0</v>
      </c>
      <c r="D115" s="16">
        <v>250.0</v>
      </c>
      <c r="E115" s="17">
        <v>7500.0</v>
      </c>
      <c r="F115" s="18">
        <f t="shared" si="9"/>
        <v>30</v>
      </c>
      <c r="G115" s="18">
        <f t="shared" si="10"/>
        <v>11.7</v>
      </c>
      <c r="H115" s="17">
        <f t="shared" si="11"/>
        <v>41.7</v>
      </c>
      <c r="I115" s="18">
        <f t="shared" si="12"/>
        <v>10425</v>
      </c>
      <c r="J115" s="17">
        <v>50.0</v>
      </c>
    </row>
    <row r="116" ht="15.75" customHeight="1">
      <c r="A116" s="15">
        <v>47.0</v>
      </c>
      <c r="B116" s="16" t="s">
        <v>612</v>
      </c>
      <c r="C116" s="16">
        <v>2.0</v>
      </c>
      <c r="D116" s="16">
        <v>48.0</v>
      </c>
      <c r="E116" s="17">
        <v>5900.0</v>
      </c>
      <c r="F116" s="18">
        <f t="shared" si="9"/>
        <v>122.9166667</v>
      </c>
      <c r="G116" s="18">
        <f t="shared" si="10"/>
        <v>47.9375</v>
      </c>
      <c r="H116" s="17">
        <f t="shared" si="11"/>
        <v>170.8541667</v>
      </c>
      <c r="I116" s="18">
        <f t="shared" si="12"/>
        <v>8201</v>
      </c>
      <c r="J116" s="17">
        <v>300.0</v>
      </c>
    </row>
    <row r="117" ht="15.75" customHeight="1">
      <c r="A117" s="15">
        <v>48.0</v>
      </c>
      <c r="B117" s="16" t="s">
        <v>613</v>
      </c>
      <c r="C117" s="16">
        <v>3.0</v>
      </c>
      <c r="D117" s="16">
        <v>81.0</v>
      </c>
      <c r="E117" s="17">
        <v>5800.0</v>
      </c>
      <c r="F117" s="18">
        <f t="shared" si="9"/>
        <v>71.60493827</v>
      </c>
      <c r="G117" s="18">
        <f t="shared" si="10"/>
        <v>27.92592593</v>
      </c>
      <c r="H117" s="17">
        <f t="shared" si="11"/>
        <v>99.5308642</v>
      </c>
      <c r="I117" s="18">
        <f t="shared" si="12"/>
        <v>8062</v>
      </c>
      <c r="J117" s="17">
        <v>100.0</v>
      </c>
    </row>
    <row r="118" ht="15.75" customHeight="1">
      <c r="A118" s="15">
        <v>49.0</v>
      </c>
      <c r="B118" s="16" t="s">
        <v>614</v>
      </c>
      <c r="C118" s="16">
        <v>2.0</v>
      </c>
      <c r="D118" s="16">
        <v>24.0</v>
      </c>
      <c r="E118" s="17">
        <v>7200.0</v>
      </c>
      <c r="F118" s="18">
        <f t="shared" si="9"/>
        <v>300</v>
      </c>
      <c r="G118" s="18">
        <f t="shared" si="10"/>
        <v>117</v>
      </c>
      <c r="H118" s="17">
        <f t="shared" si="11"/>
        <v>417</v>
      </c>
      <c r="I118" s="18">
        <f t="shared" si="12"/>
        <v>10008</v>
      </c>
      <c r="J118" s="17">
        <v>500.0</v>
      </c>
    </row>
    <row r="119" ht="15.7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</row>
    <row r="120" ht="15.75" customHeight="1">
      <c r="A120" s="3"/>
      <c r="B120" s="10" t="s">
        <v>615</v>
      </c>
      <c r="C120" s="11"/>
      <c r="D120" s="11"/>
      <c r="E120" s="11"/>
      <c r="F120" s="4"/>
      <c r="G120" s="4"/>
      <c r="H120" s="5"/>
      <c r="I120" s="4"/>
      <c r="J120" s="5"/>
    </row>
    <row r="121" ht="15.75" customHeight="1">
      <c r="A121" s="12" t="s">
        <v>2</v>
      </c>
      <c r="B121" s="13" t="s">
        <v>3</v>
      </c>
      <c r="C121" s="13" t="s">
        <v>4</v>
      </c>
      <c r="D121" s="13" t="s">
        <v>5</v>
      </c>
      <c r="E121" s="14" t="s">
        <v>6</v>
      </c>
      <c r="F121" s="14" t="s">
        <v>7</v>
      </c>
      <c r="G121" s="14">
        <v>0.39</v>
      </c>
      <c r="H121" s="14" t="s">
        <v>8</v>
      </c>
      <c r="I121" s="14" t="s">
        <v>9</v>
      </c>
      <c r="J121" s="14" t="s">
        <v>10</v>
      </c>
    </row>
    <row r="122" ht="15.75" customHeight="1">
      <c r="A122" s="15">
        <v>1.0</v>
      </c>
      <c r="B122" s="16" t="s">
        <v>11</v>
      </c>
      <c r="C122" s="16">
        <v>1.0</v>
      </c>
      <c r="D122" s="16">
        <v>400.0</v>
      </c>
      <c r="E122" s="17">
        <v>22000.0</v>
      </c>
      <c r="F122" s="18">
        <f t="shared" ref="F122:F133" si="13">E122/D122</f>
        <v>55</v>
      </c>
      <c r="G122" s="18">
        <f t="shared" ref="G122:G133" si="14">(F122*39)/100</f>
        <v>21.45</v>
      </c>
      <c r="H122" s="17">
        <f t="shared" ref="H122:H133" si="15">SUM(F122,G122)</f>
        <v>76.45</v>
      </c>
      <c r="I122" s="18">
        <f t="shared" ref="I122:I133" si="16">H122*D122</f>
        <v>30580</v>
      </c>
      <c r="J122" s="17">
        <v>75.0</v>
      </c>
    </row>
    <row r="123" ht="15.75" customHeight="1">
      <c r="A123" s="15">
        <v>2.0</v>
      </c>
      <c r="B123" s="16" t="s">
        <v>616</v>
      </c>
      <c r="C123" s="16">
        <v>8.0</v>
      </c>
      <c r="D123" s="19">
        <v>8.0</v>
      </c>
      <c r="E123" s="17">
        <v>8392.0</v>
      </c>
      <c r="F123" s="18">
        <f t="shared" si="13"/>
        <v>1049</v>
      </c>
      <c r="G123" s="18">
        <f t="shared" si="14"/>
        <v>409.11</v>
      </c>
      <c r="H123" s="17">
        <f t="shared" si="15"/>
        <v>1458.11</v>
      </c>
      <c r="I123" s="18">
        <f t="shared" si="16"/>
        <v>11664.88</v>
      </c>
      <c r="J123" s="17">
        <v>2200.0</v>
      </c>
    </row>
    <row r="124" ht="15.75" customHeight="1">
      <c r="A124" s="15">
        <v>3.0</v>
      </c>
      <c r="B124" s="16" t="s">
        <v>617</v>
      </c>
      <c r="C124" s="16">
        <v>7.0</v>
      </c>
      <c r="D124" s="16">
        <v>7.0</v>
      </c>
      <c r="E124" s="17">
        <v>9583.0</v>
      </c>
      <c r="F124" s="18">
        <f t="shared" si="13"/>
        <v>1369</v>
      </c>
      <c r="G124" s="18">
        <f t="shared" si="14"/>
        <v>533.91</v>
      </c>
      <c r="H124" s="17">
        <f t="shared" si="15"/>
        <v>1902.91</v>
      </c>
      <c r="I124" s="18">
        <f t="shared" si="16"/>
        <v>13320.37</v>
      </c>
      <c r="J124" s="17">
        <v>2200.0</v>
      </c>
    </row>
    <row r="125" ht="15.75" customHeight="1">
      <c r="A125" s="15">
        <v>4.0</v>
      </c>
      <c r="B125" s="16" t="s">
        <v>618</v>
      </c>
      <c r="C125" s="16">
        <v>3.0</v>
      </c>
      <c r="D125" s="16">
        <v>3.0</v>
      </c>
      <c r="E125" s="17">
        <v>5277.0</v>
      </c>
      <c r="F125" s="18">
        <f t="shared" si="13"/>
        <v>1759</v>
      </c>
      <c r="G125" s="18">
        <f t="shared" si="14"/>
        <v>686.01</v>
      </c>
      <c r="H125" s="17">
        <f t="shared" si="15"/>
        <v>2445.01</v>
      </c>
      <c r="I125" s="18">
        <f t="shared" si="16"/>
        <v>7335.03</v>
      </c>
      <c r="J125" s="17">
        <v>2500.0</v>
      </c>
    </row>
    <row r="126" ht="15.75" customHeight="1">
      <c r="A126" s="15">
        <v>5.0</v>
      </c>
      <c r="B126" s="16" t="s">
        <v>619</v>
      </c>
      <c r="C126" s="16">
        <v>5.0</v>
      </c>
      <c r="D126" s="16">
        <v>5.0</v>
      </c>
      <c r="E126" s="17">
        <v>7195.0</v>
      </c>
      <c r="F126" s="18">
        <f t="shared" si="13"/>
        <v>1439</v>
      </c>
      <c r="G126" s="18">
        <f t="shared" si="14"/>
        <v>561.21</v>
      </c>
      <c r="H126" s="17">
        <f t="shared" si="15"/>
        <v>2000.21</v>
      </c>
      <c r="I126" s="18">
        <f t="shared" si="16"/>
        <v>10001.05</v>
      </c>
      <c r="J126" s="17">
        <v>2000.0</v>
      </c>
    </row>
    <row r="127" ht="15.75" customHeight="1">
      <c r="A127" s="15">
        <v>6.0</v>
      </c>
      <c r="B127" s="16" t="s">
        <v>620</v>
      </c>
      <c r="C127" s="16">
        <v>4.0</v>
      </c>
      <c r="D127" s="16">
        <v>4.0</v>
      </c>
      <c r="E127" s="17">
        <v>3436.0</v>
      </c>
      <c r="F127" s="18">
        <f t="shared" si="13"/>
        <v>859</v>
      </c>
      <c r="G127" s="18">
        <f t="shared" si="14"/>
        <v>335.01</v>
      </c>
      <c r="H127" s="17">
        <f t="shared" si="15"/>
        <v>1194.01</v>
      </c>
      <c r="I127" s="18">
        <f t="shared" si="16"/>
        <v>4776.04</v>
      </c>
      <c r="J127" s="17">
        <v>2200.0</v>
      </c>
    </row>
    <row r="128" ht="15.75" customHeight="1">
      <c r="A128" s="15">
        <v>7.0</v>
      </c>
      <c r="B128" s="16" t="s">
        <v>621</v>
      </c>
      <c r="C128" s="16">
        <v>10.0</v>
      </c>
      <c r="D128" s="16">
        <v>10.0</v>
      </c>
      <c r="E128" s="17">
        <v>22190.0</v>
      </c>
      <c r="F128" s="18">
        <f t="shared" si="13"/>
        <v>2219</v>
      </c>
      <c r="G128" s="18">
        <f t="shared" si="14"/>
        <v>865.41</v>
      </c>
      <c r="H128" s="17">
        <f t="shared" si="15"/>
        <v>3084.41</v>
      </c>
      <c r="I128" s="18">
        <f t="shared" si="16"/>
        <v>30844.1</v>
      </c>
      <c r="J128" s="17">
        <v>3500.0</v>
      </c>
    </row>
    <row r="129" ht="15.75" customHeight="1">
      <c r="A129" s="15">
        <v>8.0</v>
      </c>
      <c r="B129" s="16" t="s">
        <v>622</v>
      </c>
      <c r="C129" s="16">
        <v>3.0</v>
      </c>
      <c r="D129" s="16">
        <v>3.0</v>
      </c>
      <c r="E129" s="17">
        <v>3957.0</v>
      </c>
      <c r="F129" s="18">
        <f t="shared" si="13"/>
        <v>1319</v>
      </c>
      <c r="G129" s="18">
        <f t="shared" si="14"/>
        <v>514.41</v>
      </c>
      <c r="H129" s="17">
        <f t="shared" si="15"/>
        <v>1833.41</v>
      </c>
      <c r="I129" s="18">
        <f t="shared" si="16"/>
        <v>5500.23</v>
      </c>
      <c r="J129" s="17">
        <v>1850.0</v>
      </c>
    </row>
    <row r="130" ht="15.75" customHeight="1">
      <c r="A130" s="15">
        <v>9.0</v>
      </c>
      <c r="B130" s="16" t="s">
        <v>623</v>
      </c>
      <c r="C130" s="16">
        <v>10.0</v>
      </c>
      <c r="D130" s="16">
        <v>10.0</v>
      </c>
      <c r="E130" s="17">
        <v>6890.0</v>
      </c>
      <c r="F130" s="18">
        <f t="shared" si="13"/>
        <v>689</v>
      </c>
      <c r="G130" s="18">
        <f t="shared" si="14"/>
        <v>268.71</v>
      </c>
      <c r="H130" s="17">
        <f t="shared" si="15"/>
        <v>957.71</v>
      </c>
      <c r="I130" s="18">
        <f t="shared" si="16"/>
        <v>9577.1</v>
      </c>
      <c r="J130" s="17">
        <v>1100.0</v>
      </c>
    </row>
    <row r="131" ht="15.75" customHeight="1">
      <c r="A131" s="15">
        <v>10.0</v>
      </c>
      <c r="B131" s="16" t="s">
        <v>624</v>
      </c>
      <c r="C131" s="16">
        <v>10.0</v>
      </c>
      <c r="D131" s="16">
        <v>10.0</v>
      </c>
      <c r="E131" s="17">
        <v>15000.0</v>
      </c>
      <c r="F131" s="18">
        <f t="shared" si="13"/>
        <v>1500</v>
      </c>
      <c r="G131" s="18">
        <f t="shared" si="14"/>
        <v>585</v>
      </c>
      <c r="H131" s="17">
        <f t="shared" si="15"/>
        <v>2085</v>
      </c>
      <c r="I131" s="18">
        <f t="shared" si="16"/>
        <v>20850</v>
      </c>
      <c r="J131" s="17">
        <v>2000.0</v>
      </c>
    </row>
    <row r="132" ht="15.75" customHeight="1">
      <c r="A132" s="15">
        <v>11.0</v>
      </c>
      <c r="B132" s="16" t="s">
        <v>625</v>
      </c>
      <c r="C132" s="16">
        <v>10.0</v>
      </c>
      <c r="D132" s="16">
        <v>10.0</v>
      </c>
      <c r="E132" s="17">
        <v>10000.0</v>
      </c>
      <c r="F132" s="18">
        <f t="shared" si="13"/>
        <v>1000</v>
      </c>
      <c r="G132" s="18">
        <f t="shared" si="14"/>
        <v>390</v>
      </c>
      <c r="H132" s="17">
        <f t="shared" si="15"/>
        <v>1390</v>
      </c>
      <c r="I132" s="18">
        <f t="shared" si="16"/>
        <v>13900</v>
      </c>
      <c r="J132" s="17">
        <v>1500.0</v>
      </c>
    </row>
    <row r="133" ht="15.75" customHeight="1">
      <c r="A133" s="15">
        <v>12.0</v>
      </c>
      <c r="B133" s="16" t="s">
        <v>626</v>
      </c>
      <c r="C133" s="16">
        <v>3.0</v>
      </c>
      <c r="D133" s="16">
        <v>3.0</v>
      </c>
      <c r="E133" s="17">
        <v>3900.0</v>
      </c>
      <c r="F133" s="18">
        <f t="shared" si="13"/>
        <v>1300</v>
      </c>
      <c r="G133" s="18">
        <f t="shared" si="14"/>
        <v>507</v>
      </c>
      <c r="H133" s="17">
        <f t="shared" si="15"/>
        <v>1807</v>
      </c>
      <c r="I133" s="18">
        <f t="shared" si="16"/>
        <v>5421</v>
      </c>
      <c r="J133" s="17">
        <v>1800.0</v>
      </c>
    </row>
    <row r="134" ht="15.7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</row>
    <row r="135" ht="15.75" customHeight="1">
      <c r="A135" s="3"/>
      <c r="B135" s="10" t="s">
        <v>627</v>
      </c>
      <c r="C135" s="11"/>
      <c r="D135" s="11"/>
      <c r="E135" s="11"/>
      <c r="F135" s="4"/>
      <c r="G135" s="4"/>
      <c r="H135" s="5"/>
      <c r="I135" s="4"/>
      <c r="J135" s="5"/>
    </row>
    <row r="136" ht="15.75" customHeight="1">
      <c r="A136" s="12" t="s">
        <v>2</v>
      </c>
      <c r="B136" s="13" t="s">
        <v>3</v>
      </c>
      <c r="C136" s="13" t="s">
        <v>4</v>
      </c>
      <c r="D136" s="13" t="s">
        <v>5</v>
      </c>
      <c r="E136" s="14" t="s">
        <v>6</v>
      </c>
      <c r="F136" s="14" t="s">
        <v>7</v>
      </c>
      <c r="G136" s="14">
        <v>0.39</v>
      </c>
      <c r="H136" s="14" t="s">
        <v>8</v>
      </c>
      <c r="I136" s="14" t="s">
        <v>9</v>
      </c>
      <c r="J136" s="14" t="s">
        <v>10</v>
      </c>
    </row>
    <row r="137" ht="15.75" customHeight="1">
      <c r="A137" s="15">
        <v>1.0</v>
      </c>
      <c r="B137" s="16" t="s">
        <v>11</v>
      </c>
      <c r="C137" s="16">
        <v>1.0</v>
      </c>
      <c r="D137" s="16">
        <v>400.0</v>
      </c>
      <c r="E137" s="17">
        <v>22000.0</v>
      </c>
      <c r="F137" s="18">
        <f t="shared" ref="F137:F170" si="17">E137/D137</f>
        <v>55</v>
      </c>
      <c r="G137" s="18">
        <f t="shared" ref="G137:G170" si="18">(F137*39)/100</f>
        <v>21.45</v>
      </c>
      <c r="H137" s="17">
        <f t="shared" ref="H137:H170" si="19">SUM(F137,G137)</f>
        <v>76.45</v>
      </c>
      <c r="I137" s="18">
        <f t="shared" ref="I137:I170" si="20">H137*D137</f>
        <v>30580</v>
      </c>
      <c r="J137" s="17">
        <v>75.0</v>
      </c>
    </row>
    <row r="138" ht="15.75" customHeight="1">
      <c r="A138" s="15">
        <v>2.0</v>
      </c>
      <c r="B138" s="16" t="s">
        <v>628</v>
      </c>
      <c r="C138" s="16">
        <v>2.0</v>
      </c>
      <c r="D138" s="19">
        <v>50.0</v>
      </c>
      <c r="E138" s="17">
        <v>9600.0</v>
      </c>
      <c r="F138" s="18">
        <f t="shared" si="17"/>
        <v>192</v>
      </c>
      <c r="G138" s="18">
        <f t="shared" si="18"/>
        <v>74.88</v>
      </c>
      <c r="H138" s="17">
        <f t="shared" si="19"/>
        <v>266.88</v>
      </c>
      <c r="I138" s="18">
        <f t="shared" si="20"/>
        <v>13344</v>
      </c>
      <c r="J138" s="17">
        <v>300.0</v>
      </c>
    </row>
    <row r="139" ht="15.75" customHeight="1">
      <c r="A139" s="15">
        <v>3.0</v>
      </c>
      <c r="B139" s="16" t="s">
        <v>107</v>
      </c>
      <c r="C139" s="16">
        <v>1.0</v>
      </c>
      <c r="D139" s="16">
        <v>32.0</v>
      </c>
      <c r="E139" s="17">
        <v>5000.0</v>
      </c>
      <c r="F139" s="18">
        <f t="shared" si="17"/>
        <v>156.25</v>
      </c>
      <c r="G139" s="18">
        <f t="shared" si="18"/>
        <v>60.9375</v>
      </c>
      <c r="H139" s="17">
        <f t="shared" si="19"/>
        <v>217.1875</v>
      </c>
      <c r="I139" s="18">
        <f t="shared" si="20"/>
        <v>6950</v>
      </c>
      <c r="J139" s="17">
        <v>510.0</v>
      </c>
    </row>
    <row r="140" ht="15.75" customHeight="1">
      <c r="A140" s="15">
        <v>4.0</v>
      </c>
      <c r="B140" s="16" t="s">
        <v>629</v>
      </c>
      <c r="C140" s="16">
        <v>1.0</v>
      </c>
      <c r="D140" s="16">
        <v>24.0</v>
      </c>
      <c r="E140" s="17">
        <v>9400.0</v>
      </c>
      <c r="F140" s="18">
        <f t="shared" si="17"/>
        <v>391.6666667</v>
      </c>
      <c r="G140" s="18">
        <f t="shared" si="18"/>
        <v>152.75</v>
      </c>
      <c r="H140" s="17">
        <f t="shared" si="19"/>
        <v>544.4166667</v>
      </c>
      <c r="I140" s="18">
        <f t="shared" si="20"/>
        <v>13066</v>
      </c>
      <c r="J140" s="17">
        <v>600.0</v>
      </c>
    </row>
    <row r="141" ht="15.75" customHeight="1">
      <c r="A141" s="15">
        <v>5.0</v>
      </c>
      <c r="B141" s="16" t="s">
        <v>630</v>
      </c>
      <c r="C141" s="16">
        <v>2.0</v>
      </c>
      <c r="D141" s="16">
        <v>12.0</v>
      </c>
      <c r="E141" s="17">
        <v>25200.0</v>
      </c>
      <c r="F141" s="18">
        <f t="shared" si="17"/>
        <v>2100</v>
      </c>
      <c r="G141" s="18">
        <f t="shared" si="18"/>
        <v>819</v>
      </c>
      <c r="H141" s="17">
        <f t="shared" si="19"/>
        <v>2919</v>
      </c>
      <c r="I141" s="18">
        <f t="shared" si="20"/>
        <v>35028</v>
      </c>
      <c r="J141" s="17">
        <v>2520.0</v>
      </c>
    </row>
    <row r="142" ht="15.75" customHeight="1">
      <c r="A142" s="15">
        <v>6.0</v>
      </c>
      <c r="B142" s="16" t="s">
        <v>144</v>
      </c>
      <c r="C142" s="16">
        <v>2.0</v>
      </c>
      <c r="D142" s="16">
        <v>54.0</v>
      </c>
      <c r="E142" s="17">
        <v>7000.0</v>
      </c>
      <c r="F142" s="18">
        <f t="shared" si="17"/>
        <v>129.6296296</v>
      </c>
      <c r="G142" s="18">
        <f t="shared" si="18"/>
        <v>50.55555556</v>
      </c>
      <c r="H142" s="17">
        <f t="shared" si="19"/>
        <v>180.1851852</v>
      </c>
      <c r="I142" s="18">
        <f t="shared" si="20"/>
        <v>9730</v>
      </c>
      <c r="J142" s="17">
        <v>180.0</v>
      </c>
    </row>
    <row r="143" ht="15.75" customHeight="1">
      <c r="A143" s="15">
        <v>7.0</v>
      </c>
      <c r="B143" s="16" t="s">
        <v>416</v>
      </c>
      <c r="C143" s="16">
        <v>1.0</v>
      </c>
      <c r="D143" s="16">
        <v>6.0</v>
      </c>
      <c r="E143" s="17">
        <v>4900.0</v>
      </c>
      <c r="F143" s="18">
        <f t="shared" si="17"/>
        <v>816.6666667</v>
      </c>
      <c r="G143" s="18">
        <f t="shared" si="18"/>
        <v>318.5</v>
      </c>
      <c r="H143" s="17">
        <f t="shared" si="19"/>
        <v>1135.166667</v>
      </c>
      <c r="I143" s="18">
        <f t="shared" si="20"/>
        <v>6811</v>
      </c>
      <c r="J143" s="17">
        <v>1100.0</v>
      </c>
    </row>
    <row r="144" ht="15.75" customHeight="1">
      <c r="A144" s="15">
        <v>8.0</v>
      </c>
      <c r="B144" s="16" t="s">
        <v>284</v>
      </c>
      <c r="C144" s="16">
        <v>40.0</v>
      </c>
      <c r="D144" s="16">
        <v>40.0</v>
      </c>
      <c r="E144" s="17">
        <v>10000.0</v>
      </c>
      <c r="F144" s="18">
        <f t="shared" si="17"/>
        <v>250</v>
      </c>
      <c r="G144" s="18">
        <f t="shared" si="18"/>
        <v>97.5</v>
      </c>
      <c r="H144" s="17">
        <f t="shared" si="19"/>
        <v>347.5</v>
      </c>
      <c r="I144" s="18">
        <f t="shared" si="20"/>
        <v>13900</v>
      </c>
      <c r="J144" s="17">
        <v>400.0</v>
      </c>
    </row>
    <row r="145" ht="15.75" customHeight="1">
      <c r="A145" s="15">
        <v>9.0</v>
      </c>
      <c r="B145" s="16" t="s">
        <v>631</v>
      </c>
      <c r="C145" s="16">
        <v>1.0</v>
      </c>
      <c r="D145" s="16">
        <v>36.0</v>
      </c>
      <c r="E145" s="17">
        <v>10000.0</v>
      </c>
      <c r="F145" s="18">
        <f t="shared" si="17"/>
        <v>277.7777778</v>
      </c>
      <c r="G145" s="18">
        <f t="shared" si="18"/>
        <v>108.3333333</v>
      </c>
      <c r="H145" s="17">
        <f t="shared" si="19"/>
        <v>386.1111111</v>
      </c>
      <c r="I145" s="18">
        <f t="shared" si="20"/>
        <v>13900</v>
      </c>
      <c r="J145" s="17">
        <v>500.0</v>
      </c>
    </row>
    <row r="146" ht="15.75" customHeight="1">
      <c r="A146" s="15">
        <v>10.0</v>
      </c>
      <c r="B146" s="16" t="s">
        <v>432</v>
      </c>
      <c r="C146" s="16">
        <v>1.0</v>
      </c>
      <c r="D146" s="16">
        <v>10.0</v>
      </c>
      <c r="E146" s="17">
        <v>6000.0</v>
      </c>
      <c r="F146" s="18">
        <f t="shared" si="17"/>
        <v>600</v>
      </c>
      <c r="G146" s="18">
        <f t="shared" si="18"/>
        <v>234</v>
      </c>
      <c r="H146" s="17">
        <f t="shared" si="19"/>
        <v>834</v>
      </c>
      <c r="I146" s="18">
        <f t="shared" si="20"/>
        <v>8340</v>
      </c>
      <c r="J146" s="17">
        <v>1200.0</v>
      </c>
    </row>
    <row r="147" ht="15.75" customHeight="1">
      <c r="A147" s="15">
        <v>11.0</v>
      </c>
      <c r="B147" s="16" t="s">
        <v>632</v>
      </c>
      <c r="C147" s="16">
        <v>2.0</v>
      </c>
      <c r="D147" s="16">
        <v>20.0</v>
      </c>
      <c r="E147" s="17">
        <v>4000.0</v>
      </c>
      <c r="F147" s="18">
        <f t="shared" si="17"/>
        <v>200</v>
      </c>
      <c r="G147" s="18">
        <f t="shared" si="18"/>
        <v>78</v>
      </c>
      <c r="H147" s="17">
        <f t="shared" si="19"/>
        <v>278</v>
      </c>
      <c r="I147" s="18">
        <f t="shared" si="20"/>
        <v>5560</v>
      </c>
      <c r="J147" s="17">
        <v>350.0</v>
      </c>
    </row>
    <row r="148" ht="15.75" customHeight="1">
      <c r="A148" s="15">
        <v>12.0</v>
      </c>
      <c r="B148" s="16" t="s">
        <v>601</v>
      </c>
      <c r="C148" s="16">
        <v>2.0</v>
      </c>
      <c r="D148" s="16">
        <v>20.0</v>
      </c>
      <c r="E148" s="17">
        <v>10000.0</v>
      </c>
      <c r="F148" s="18">
        <f t="shared" si="17"/>
        <v>500</v>
      </c>
      <c r="G148" s="18">
        <f t="shared" si="18"/>
        <v>195</v>
      </c>
      <c r="H148" s="17">
        <f t="shared" si="19"/>
        <v>695</v>
      </c>
      <c r="I148" s="18">
        <f t="shared" si="20"/>
        <v>13900</v>
      </c>
      <c r="J148" s="17">
        <v>750.0</v>
      </c>
    </row>
    <row r="149" ht="15.75" customHeight="1">
      <c r="A149" s="15">
        <v>13.0</v>
      </c>
      <c r="B149" s="16" t="s">
        <v>633</v>
      </c>
      <c r="C149" s="16">
        <v>1.0</v>
      </c>
      <c r="D149" s="16">
        <v>40.0</v>
      </c>
      <c r="E149" s="17">
        <v>5000.0</v>
      </c>
      <c r="F149" s="18">
        <f t="shared" si="17"/>
        <v>125</v>
      </c>
      <c r="G149" s="18">
        <f t="shared" si="18"/>
        <v>48.75</v>
      </c>
      <c r="H149" s="17">
        <f t="shared" si="19"/>
        <v>173.75</v>
      </c>
      <c r="I149" s="18">
        <f t="shared" si="20"/>
        <v>6950</v>
      </c>
      <c r="J149" s="17">
        <v>200.0</v>
      </c>
    </row>
    <row r="150" ht="15.75" customHeight="1">
      <c r="A150" s="15">
        <v>14.0</v>
      </c>
      <c r="B150" s="16" t="s">
        <v>634</v>
      </c>
      <c r="C150" s="16">
        <v>2.0</v>
      </c>
      <c r="D150" s="16">
        <v>24.0</v>
      </c>
      <c r="E150" s="17">
        <v>5000.0</v>
      </c>
      <c r="F150" s="18">
        <f t="shared" si="17"/>
        <v>208.3333333</v>
      </c>
      <c r="G150" s="18">
        <f t="shared" si="18"/>
        <v>81.25</v>
      </c>
      <c r="H150" s="17">
        <f t="shared" si="19"/>
        <v>289.5833333</v>
      </c>
      <c r="I150" s="18">
        <f t="shared" si="20"/>
        <v>6950</v>
      </c>
      <c r="J150" s="17">
        <v>500.0</v>
      </c>
    </row>
    <row r="151" ht="15.75" customHeight="1">
      <c r="A151" s="15">
        <v>15.0</v>
      </c>
      <c r="B151" s="16" t="s">
        <v>635</v>
      </c>
      <c r="C151" s="16">
        <v>2.0</v>
      </c>
      <c r="D151" s="16">
        <v>12.0</v>
      </c>
      <c r="E151" s="17">
        <v>8000.0</v>
      </c>
      <c r="F151" s="18">
        <f t="shared" si="17"/>
        <v>666.6666667</v>
      </c>
      <c r="G151" s="18">
        <f t="shared" si="18"/>
        <v>260</v>
      </c>
      <c r="H151" s="17">
        <f t="shared" si="19"/>
        <v>926.6666667</v>
      </c>
      <c r="I151" s="18">
        <f t="shared" si="20"/>
        <v>11120</v>
      </c>
      <c r="J151" s="17">
        <v>1000.0</v>
      </c>
    </row>
    <row r="152" ht="15.75" customHeight="1">
      <c r="A152" s="15">
        <v>16.0</v>
      </c>
      <c r="B152" s="16" t="s">
        <v>636</v>
      </c>
      <c r="C152" s="16">
        <v>1.0</v>
      </c>
      <c r="D152" s="16">
        <v>20.0</v>
      </c>
      <c r="E152" s="17">
        <v>1500.0</v>
      </c>
      <c r="F152" s="18">
        <f t="shared" si="17"/>
        <v>75</v>
      </c>
      <c r="G152" s="18">
        <f t="shared" si="18"/>
        <v>29.25</v>
      </c>
      <c r="H152" s="17">
        <f t="shared" si="19"/>
        <v>104.25</v>
      </c>
      <c r="I152" s="18">
        <f t="shared" si="20"/>
        <v>2085</v>
      </c>
      <c r="J152" s="17">
        <v>150.0</v>
      </c>
    </row>
    <row r="153" ht="15.75" customHeight="1">
      <c r="A153" s="15">
        <v>17.0</v>
      </c>
      <c r="B153" s="16" t="s">
        <v>637</v>
      </c>
      <c r="C153" s="16">
        <v>1.0</v>
      </c>
      <c r="D153" s="16">
        <v>12.0</v>
      </c>
      <c r="E153" s="17">
        <v>2500.0</v>
      </c>
      <c r="F153" s="18">
        <f t="shared" si="17"/>
        <v>208.3333333</v>
      </c>
      <c r="G153" s="18">
        <f t="shared" si="18"/>
        <v>81.25</v>
      </c>
      <c r="H153" s="17">
        <f t="shared" si="19"/>
        <v>289.5833333</v>
      </c>
      <c r="I153" s="18">
        <f t="shared" si="20"/>
        <v>3475</v>
      </c>
      <c r="J153" s="17">
        <v>350.0</v>
      </c>
    </row>
    <row r="154" ht="15.75" customHeight="1">
      <c r="A154" s="15">
        <v>18.0</v>
      </c>
      <c r="B154" s="16" t="s">
        <v>289</v>
      </c>
      <c r="C154" s="16">
        <v>1.0</v>
      </c>
      <c r="D154" s="16">
        <v>12.0</v>
      </c>
      <c r="E154" s="17">
        <v>2500.0</v>
      </c>
      <c r="F154" s="18">
        <f t="shared" si="17"/>
        <v>208.3333333</v>
      </c>
      <c r="G154" s="18">
        <f t="shared" si="18"/>
        <v>81.25</v>
      </c>
      <c r="H154" s="17">
        <f t="shared" si="19"/>
        <v>289.5833333</v>
      </c>
      <c r="I154" s="18">
        <f t="shared" si="20"/>
        <v>3475</v>
      </c>
      <c r="J154" s="17">
        <v>300.0</v>
      </c>
    </row>
    <row r="155" ht="15.75" customHeight="1">
      <c r="A155" s="15">
        <v>19.0</v>
      </c>
      <c r="B155" s="16" t="s">
        <v>218</v>
      </c>
      <c r="C155" s="16">
        <v>1.0</v>
      </c>
      <c r="D155" s="16">
        <v>12.0</v>
      </c>
      <c r="E155" s="17">
        <v>2500.0</v>
      </c>
      <c r="F155" s="18">
        <f t="shared" si="17"/>
        <v>208.3333333</v>
      </c>
      <c r="G155" s="18">
        <f t="shared" si="18"/>
        <v>81.25</v>
      </c>
      <c r="H155" s="17">
        <f t="shared" si="19"/>
        <v>289.5833333</v>
      </c>
      <c r="I155" s="18">
        <f t="shared" si="20"/>
        <v>3475</v>
      </c>
      <c r="J155" s="17">
        <v>250.0</v>
      </c>
    </row>
    <row r="156" ht="15.75" customHeight="1">
      <c r="A156" s="15">
        <v>20.0</v>
      </c>
      <c r="B156" s="16" t="s">
        <v>638</v>
      </c>
      <c r="C156" s="16">
        <v>3.0</v>
      </c>
      <c r="D156" s="16">
        <v>180.0</v>
      </c>
      <c r="E156" s="17">
        <v>3600.0</v>
      </c>
      <c r="F156" s="18">
        <f t="shared" si="17"/>
        <v>20</v>
      </c>
      <c r="G156" s="18">
        <f t="shared" si="18"/>
        <v>7.8</v>
      </c>
      <c r="H156" s="17">
        <f t="shared" si="19"/>
        <v>27.8</v>
      </c>
      <c r="I156" s="18">
        <f t="shared" si="20"/>
        <v>5004</v>
      </c>
      <c r="J156" s="17">
        <v>30.0</v>
      </c>
    </row>
    <row r="157" ht="15.75" customHeight="1">
      <c r="A157" s="15">
        <v>21.0</v>
      </c>
      <c r="B157" s="16" t="s">
        <v>639</v>
      </c>
      <c r="C157" s="16">
        <v>1.0</v>
      </c>
      <c r="D157" s="16">
        <v>12.0</v>
      </c>
      <c r="E157" s="17">
        <v>3000.0</v>
      </c>
      <c r="F157" s="18">
        <f t="shared" si="17"/>
        <v>250</v>
      </c>
      <c r="G157" s="18">
        <f t="shared" si="18"/>
        <v>97.5</v>
      </c>
      <c r="H157" s="17">
        <f t="shared" si="19"/>
        <v>347.5</v>
      </c>
      <c r="I157" s="18">
        <f t="shared" si="20"/>
        <v>4170</v>
      </c>
      <c r="J157" s="17">
        <v>400.0</v>
      </c>
    </row>
    <row r="158" ht="15.75" customHeight="1">
      <c r="A158" s="15">
        <v>22.0</v>
      </c>
      <c r="B158" s="16" t="s">
        <v>640</v>
      </c>
      <c r="C158" s="16">
        <v>10.0</v>
      </c>
      <c r="D158" s="16">
        <v>1000.0</v>
      </c>
      <c r="E158" s="17">
        <v>9000.0</v>
      </c>
      <c r="F158" s="18">
        <f t="shared" si="17"/>
        <v>9</v>
      </c>
      <c r="G158" s="18">
        <f t="shared" si="18"/>
        <v>3.51</v>
      </c>
      <c r="H158" s="17">
        <f t="shared" si="19"/>
        <v>12.51</v>
      </c>
      <c r="I158" s="18">
        <f t="shared" si="20"/>
        <v>12510</v>
      </c>
      <c r="J158" s="17">
        <v>20.0</v>
      </c>
    </row>
    <row r="159" ht="15.75" customHeight="1">
      <c r="A159" s="15">
        <v>23.0</v>
      </c>
      <c r="B159" s="16" t="s">
        <v>641</v>
      </c>
      <c r="C159" s="16">
        <v>10.0</v>
      </c>
      <c r="D159" s="16">
        <v>1000.0</v>
      </c>
      <c r="E159" s="17">
        <v>6000.0</v>
      </c>
      <c r="F159" s="18">
        <f t="shared" si="17"/>
        <v>6</v>
      </c>
      <c r="G159" s="18">
        <f t="shared" si="18"/>
        <v>2.34</v>
      </c>
      <c r="H159" s="17">
        <f t="shared" si="19"/>
        <v>8.34</v>
      </c>
      <c r="I159" s="18">
        <f t="shared" si="20"/>
        <v>8340</v>
      </c>
      <c r="J159" s="17">
        <v>10.0</v>
      </c>
    </row>
    <row r="160" ht="15.75" customHeight="1">
      <c r="A160" s="15">
        <v>24.0</v>
      </c>
      <c r="B160" s="16" t="s">
        <v>642</v>
      </c>
      <c r="C160" s="16">
        <v>5.0</v>
      </c>
      <c r="D160" s="16">
        <v>200.0</v>
      </c>
      <c r="E160" s="17">
        <v>3500.0</v>
      </c>
      <c r="F160" s="18">
        <f t="shared" si="17"/>
        <v>17.5</v>
      </c>
      <c r="G160" s="18">
        <f t="shared" si="18"/>
        <v>6.825</v>
      </c>
      <c r="H160" s="17">
        <f t="shared" si="19"/>
        <v>24.325</v>
      </c>
      <c r="I160" s="18">
        <f t="shared" si="20"/>
        <v>4865</v>
      </c>
      <c r="J160" s="17">
        <v>30.0</v>
      </c>
    </row>
    <row r="161" ht="15.75" customHeight="1">
      <c r="A161" s="15">
        <v>25.0</v>
      </c>
      <c r="B161" s="16" t="s">
        <v>643</v>
      </c>
      <c r="C161" s="16">
        <v>1.0</v>
      </c>
      <c r="D161" s="16">
        <v>10.0</v>
      </c>
      <c r="E161" s="17">
        <v>6950.0</v>
      </c>
      <c r="F161" s="18">
        <f t="shared" si="17"/>
        <v>695</v>
      </c>
      <c r="G161" s="18">
        <f t="shared" si="18"/>
        <v>271.05</v>
      </c>
      <c r="H161" s="17">
        <f t="shared" si="19"/>
        <v>966.05</v>
      </c>
      <c r="I161" s="18">
        <f t="shared" si="20"/>
        <v>9660.5</v>
      </c>
      <c r="J161" s="17">
        <v>840.0</v>
      </c>
    </row>
    <row r="162" ht="15.75" customHeight="1">
      <c r="A162" s="15">
        <v>26.0</v>
      </c>
      <c r="B162" s="16" t="s">
        <v>644</v>
      </c>
      <c r="C162" s="16">
        <v>4.0</v>
      </c>
      <c r="D162" s="16">
        <v>20.0</v>
      </c>
      <c r="E162" s="17">
        <v>7400.0</v>
      </c>
      <c r="F162" s="18">
        <f t="shared" si="17"/>
        <v>370</v>
      </c>
      <c r="G162" s="18">
        <f t="shared" si="18"/>
        <v>144.3</v>
      </c>
      <c r="H162" s="17">
        <f t="shared" si="19"/>
        <v>514.3</v>
      </c>
      <c r="I162" s="18">
        <f t="shared" si="20"/>
        <v>10286</v>
      </c>
      <c r="J162" s="17">
        <v>550.0</v>
      </c>
    </row>
    <row r="163" ht="15.75" customHeight="1">
      <c r="A163" s="15">
        <v>27.0</v>
      </c>
      <c r="B163" s="16" t="s">
        <v>238</v>
      </c>
      <c r="C163" s="16">
        <v>4.0</v>
      </c>
      <c r="D163" s="16">
        <v>16.0</v>
      </c>
      <c r="E163" s="17">
        <v>42400.0</v>
      </c>
      <c r="F163" s="18">
        <f t="shared" si="17"/>
        <v>2650</v>
      </c>
      <c r="G163" s="18">
        <f t="shared" si="18"/>
        <v>1033.5</v>
      </c>
      <c r="H163" s="17">
        <f t="shared" si="19"/>
        <v>3683.5</v>
      </c>
      <c r="I163" s="18">
        <f t="shared" si="20"/>
        <v>58936</v>
      </c>
      <c r="J163" s="17">
        <v>3180.0</v>
      </c>
    </row>
    <row r="164" ht="15.75" customHeight="1">
      <c r="A164" s="15">
        <v>28.0</v>
      </c>
      <c r="B164" s="16" t="s">
        <v>645</v>
      </c>
      <c r="C164" s="16">
        <v>2.0</v>
      </c>
      <c r="D164" s="16">
        <v>24.0</v>
      </c>
      <c r="E164" s="17">
        <v>21000.0</v>
      </c>
      <c r="F164" s="18">
        <f t="shared" si="17"/>
        <v>875</v>
      </c>
      <c r="G164" s="18">
        <f t="shared" si="18"/>
        <v>341.25</v>
      </c>
      <c r="H164" s="17">
        <f t="shared" si="19"/>
        <v>1216.25</v>
      </c>
      <c r="I164" s="18">
        <f t="shared" si="20"/>
        <v>29190</v>
      </c>
      <c r="J164" s="17">
        <v>1220.0</v>
      </c>
    </row>
    <row r="165" ht="15.75" customHeight="1">
      <c r="A165" s="15">
        <v>29.0</v>
      </c>
      <c r="B165" s="16" t="s">
        <v>646</v>
      </c>
      <c r="C165" s="16">
        <v>1.0</v>
      </c>
      <c r="D165" s="16">
        <v>12.0</v>
      </c>
      <c r="E165" s="17">
        <v>4900.0</v>
      </c>
      <c r="F165" s="18">
        <f t="shared" si="17"/>
        <v>408.3333333</v>
      </c>
      <c r="G165" s="18">
        <f t="shared" si="18"/>
        <v>159.25</v>
      </c>
      <c r="H165" s="17">
        <f t="shared" si="19"/>
        <v>567.5833333</v>
      </c>
      <c r="I165" s="18">
        <f t="shared" si="20"/>
        <v>6811</v>
      </c>
      <c r="J165" s="17">
        <v>600.0</v>
      </c>
    </row>
    <row r="166" ht="15.75" customHeight="1">
      <c r="A166" s="15">
        <v>30.0</v>
      </c>
      <c r="B166" s="16" t="s">
        <v>647</v>
      </c>
      <c r="C166" s="16">
        <v>1.0</v>
      </c>
      <c r="D166" s="16">
        <v>20.0</v>
      </c>
      <c r="E166" s="17">
        <v>6400.0</v>
      </c>
      <c r="F166" s="18">
        <f t="shared" si="17"/>
        <v>320</v>
      </c>
      <c r="G166" s="18">
        <f t="shared" si="18"/>
        <v>124.8</v>
      </c>
      <c r="H166" s="17">
        <f t="shared" si="19"/>
        <v>444.8</v>
      </c>
      <c r="I166" s="18">
        <f t="shared" si="20"/>
        <v>8896</v>
      </c>
      <c r="J166" s="17">
        <v>385.0</v>
      </c>
    </row>
    <row r="167" ht="15.75" customHeight="1">
      <c r="A167" s="15">
        <v>31.0</v>
      </c>
      <c r="B167" s="16" t="s">
        <v>648</v>
      </c>
      <c r="C167" s="16">
        <v>10.0</v>
      </c>
      <c r="D167" s="16">
        <v>100.0</v>
      </c>
      <c r="E167" s="17">
        <v>13000.0</v>
      </c>
      <c r="F167" s="18">
        <f t="shared" si="17"/>
        <v>130</v>
      </c>
      <c r="G167" s="18">
        <f t="shared" si="18"/>
        <v>50.7</v>
      </c>
      <c r="H167" s="17">
        <f t="shared" si="19"/>
        <v>180.7</v>
      </c>
      <c r="I167" s="18">
        <f t="shared" si="20"/>
        <v>18070</v>
      </c>
      <c r="J167" s="17">
        <v>250.0</v>
      </c>
    </row>
    <row r="168" ht="15.75" customHeight="1">
      <c r="A168" s="15">
        <v>32.0</v>
      </c>
      <c r="B168" s="16" t="s">
        <v>195</v>
      </c>
      <c r="C168" s="16">
        <v>2.0</v>
      </c>
      <c r="D168" s="16">
        <v>24.0</v>
      </c>
      <c r="E168" s="17">
        <v>4700.0</v>
      </c>
      <c r="F168" s="18">
        <f t="shared" si="17"/>
        <v>195.8333333</v>
      </c>
      <c r="G168" s="18">
        <f t="shared" si="18"/>
        <v>76.375</v>
      </c>
      <c r="H168" s="17">
        <f t="shared" si="19"/>
        <v>272.2083333</v>
      </c>
      <c r="I168" s="18">
        <f t="shared" si="20"/>
        <v>6533</v>
      </c>
      <c r="J168" s="17">
        <v>300.0</v>
      </c>
    </row>
    <row r="169" ht="15.75" customHeight="1">
      <c r="A169" s="15">
        <v>33.0</v>
      </c>
      <c r="B169" s="16" t="s">
        <v>137</v>
      </c>
      <c r="C169" s="16">
        <v>7.0</v>
      </c>
      <c r="D169" s="16">
        <v>84.0</v>
      </c>
      <c r="E169" s="17">
        <v>16550.0</v>
      </c>
      <c r="F169" s="18">
        <f t="shared" si="17"/>
        <v>197.0238095</v>
      </c>
      <c r="G169" s="18">
        <f t="shared" si="18"/>
        <v>76.83928571</v>
      </c>
      <c r="H169" s="17">
        <f t="shared" si="19"/>
        <v>273.8630952</v>
      </c>
      <c r="I169" s="18">
        <f t="shared" si="20"/>
        <v>23004.5</v>
      </c>
      <c r="J169" s="17">
        <v>300.0</v>
      </c>
    </row>
    <row r="170" ht="15.75" customHeight="1">
      <c r="A170" s="15">
        <v>34.0</v>
      </c>
      <c r="B170" s="16" t="s">
        <v>390</v>
      </c>
      <c r="C170" s="16">
        <v>2.0</v>
      </c>
      <c r="D170" s="16">
        <v>100.0</v>
      </c>
      <c r="E170" s="17">
        <v>88000.0</v>
      </c>
      <c r="F170" s="18">
        <f t="shared" si="17"/>
        <v>880</v>
      </c>
      <c r="G170" s="18">
        <f t="shared" si="18"/>
        <v>343.2</v>
      </c>
      <c r="H170" s="17">
        <f t="shared" si="19"/>
        <v>1223.2</v>
      </c>
      <c r="I170" s="18">
        <f t="shared" si="20"/>
        <v>122320</v>
      </c>
      <c r="J170" s="17">
        <v>1060.0</v>
      </c>
    </row>
    <row r="171" ht="15.7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</row>
    <row r="172" ht="15.75" customHeight="1">
      <c r="A172" s="3"/>
      <c r="B172" s="10" t="s">
        <v>649</v>
      </c>
      <c r="C172" s="11"/>
      <c r="D172" s="11"/>
      <c r="E172" s="11"/>
      <c r="F172" s="4"/>
      <c r="G172" s="4"/>
      <c r="H172" s="5"/>
      <c r="I172" s="4"/>
      <c r="J172" s="5"/>
    </row>
    <row r="173" ht="15.75" customHeight="1">
      <c r="A173" s="12" t="s">
        <v>2</v>
      </c>
      <c r="B173" s="13" t="s">
        <v>3</v>
      </c>
      <c r="C173" s="13" t="s">
        <v>4</v>
      </c>
      <c r="D173" s="13" t="s">
        <v>5</v>
      </c>
      <c r="E173" s="14" t="s">
        <v>6</v>
      </c>
      <c r="F173" s="14" t="s">
        <v>7</v>
      </c>
      <c r="G173" s="14">
        <v>0.39</v>
      </c>
      <c r="H173" s="14" t="s">
        <v>8</v>
      </c>
      <c r="I173" s="14" t="s">
        <v>9</v>
      </c>
      <c r="J173" s="14" t="s">
        <v>10</v>
      </c>
    </row>
    <row r="174" ht="15.75" customHeight="1">
      <c r="A174" s="15">
        <v>1.0</v>
      </c>
      <c r="B174" s="16" t="s">
        <v>11</v>
      </c>
      <c r="C174" s="16">
        <v>1.0</v>
      </c>
      <c r="D174" s="16">
        <v>350.0</v>
      </c>
      <c r="E174" s="17">
        <v>19250.0</v>
      </c>
      <c r="F174" s="18">
        <f t="shared" ref="F174:F176" si="21">E174/D174</f>
        <v>55</v>
      </c>
      <c r="G174" s="18">
        <f t="shared" ref="G174:G176" si="22">(F174*39)/100</f>
        <v>21.45</v>
      </c>
      <c r="H174" s="17">
        <f t="shared" ref="H174:H176" si="23">SUM(F174,G174)</f>
        <v>76.45</v>
      </c>
      <c r="I174" s="18">
        <f t="shared" ref="I174:I176" si="24">H174*D174</f>
        <v>26757.5</v>
      </c>
      <c r="J174" s="17">
        <v>75.0</v>
      </c>
    </row>
    <row r="175" ht="15.75" customHeight="1">
      <c r="A175" s="15">
        <v>2.0</v>
      </c>
      <c r="B175" s="16" t="s">
        <v>650</v>
      </c>
      <c r="C175" s="16">
        <v>1.0</v>
      </c>
      <c r="D175" s="19">
        <v>12.0</v>
      </c>
      <c r="E175" s="17">
        <v>2050.0</v>
      </c>
      <c r="F175" s="18">
        <f t="shared" si="21"/>
        <v>170.8333333</v>
      </c>
      <c r="G175" s="18">
        <f t="shared" si="22"/>
        <v>66.625</v>
      </c>
      <c r="H175" s="17">
        <f t="shared" si="23"/>
        <v>237.4583333</v>
      </c>
      <c r="I175" s="18">
        <f t="shared" si="24"/>
        <v>2849.5</v>
      </c>
      <c r="J175" s="17">
        <v>500.0</v>
      </c>
    </row>
    <row r="176" ht="15.75" customHeight="1">
      <c r="A176" s="15">
        <v>3.0</v>
      </c>
      <c r="B176" s="16" t="s">
        <v>651</v>
      </c>
      <c r="C176" s="16">
        <v>5.0</v>
      </c>
      <c r="D176" s="16">
        <v>250.0</v>
      </c>
      <c r="E176" s="17">
        <v>6000.0</v>
      </c>
      <c r="F176" s="18">
        <f t="shared" si="21"/>
        <v>24</v>
      </c>
      <c r="G176" s="18">
        <f t="shared" si="22"/>
        <v>9.36</v>
      </c>
      <c r="H176" s="17">
        <f t="shared" si="23"/>
        <v>33.36</v>
      </c>
      <c r="I176" s="18">
        <f t="shared" si="24"/>
        <v>8340</v>
      </c>
      <c r="J176" s="23">
        <v>50.0</v>
      </c>
    </row>
    <row r="177" ht="15.75" customHeight="1">
      <c r="A177" s="15">
        <v>4.0</v>
      </c>
      <c r="B177" s="16"/>
      <c r="C177" s="16"/>
      <c r="D177" s="16"/>
      <c r="E177" s="17"/>
      <c r="F177" s="18"/>
      <c r="G177" s="18"/>
      <c r="H177" s="17"/>
      <c r="I177" s="18"/>
      <c r="J177" s="17"/>
    </row>
    <row r="178" ht="15.75" customHeight="1">
      <c r="A178" s="15">
        <v>5.0</v>
      </c>
      <c r="B178" s="16" t="s">
        <v>323</v>
      </c>
      <c r="C178" s="16">
        <v>1.0</v>
      </c>
      <c r="D178" s="16">
        <v>12.0</v>
      </c>
      <c r="E178" s="17">
        <v>3800.0</v>
      </c>
      <c r="F178" s="18">
        <f t="shared" ref="F178:F189" si="25">E178/D178</f>
        <v>316.6666667</v>
      </c>
      <c r="G178" s="18">
        <f t="shared" ref="G178:G189" si="26">(F178*39)/100</f>
        <v>123.5</v>
      </c>
      <c r="H178" s="17">
        <f t="shared" ref="H178:H189" si="27">SUM(F178,G178)</f>
        <v>440.1666667</v>
      </c>
      <c r="I178" s="18">
        <f t="shared" ref="I178:I189" si="28">H178*D178</f>
        <v>5282</v>
      </c>
      <c r="J178" s="17">
        <v>600.0</v>
      </c>
    </row>
    <row r="179" ht="15.75" customHeight="1">
      <c r="A179" s="15">
        <v>6.0</v>
      </c>
      <c r="B179" s="16" t="s">
        <v>652</v>
      </c>
      <c r="C179" s="16">
        <v>2.0</v>
      </c>
      <c r="D179" s="16">
        <v>24.0</v>
      </c>
      <c r="E179" s="17">
        <v>9800.0</v>
      </c>
      <c r="F179" s="18">
        <f t="shared" si="25"/>
        <v>408.3333333</v>
      </c>
      <c r="G179" s="18">
        <f t="shared" si="26"/>
        <v>159.25</v>
      </c>
      <c r="H179" s="17">
        <f t="shared" si="27"/>
        <v>567.5833333</v>
      </c>
      <c r="I179" s="18">
        <f t="shared" si="28"/>
        <v>13622</v>
      </c>
      <c r="J179" s="17">
        <v>650.0</v>
      </c>
    </row>
    <row r="180" ht="15.75" customHeight="1">
      <c r="A180" s="15">
        <v>7.0</v>
      </c>
      <c r="B180" s="16" t="s">
        <v>419</v>
      </c>
      <c r="C180" s="16">
        <v>2.0</v>
      </c>
      <c r="D180" s="16">
        <v>24.0</v>
      </c>
      <c r="E180" s="17">
        <v>9200.0</v>
      </c>
      <c r="F180" s="18">
        <f t="shared" si="25"/>
        <v>383.3333333</v>
      </c>
      <c r="G180" s="18">
        <f t="shared" si="26"/>
        <v>149.5</v>
      </c>
      <c r="H180" s="17">
        <f t="shared" si="27"/>
        <v>532.8333333</v>
      </c>
      <c r="I180" s="18">
        <f t="shared" si="28"/>
        <v>12788</v>
      </c>
      <c r="J180" s="17">
        <v>650.0</v>
      </c>
    </row>
    <row r="181" ht="15.75" customHeight="1">
      <c r="A181" s="15">
        <v>8.0</v>
      </c>
      <c r="B181" s="16" t="s">
        <v>653</v>
      </c>
      <c r="C181" s="16">
        <v>1.0</v>
      </c>
      <c r="D181" s="16">
        <v>12.0</v>
      </c>
      <c r="E181" s="17">
        <v>7000.0</v>
      </c>
      <c r="F181" s="18">
        <f t="shared" si="25"/>
        <v>583.3333333</v>
      </c>
      <c r="G181" s="18">
        <f t="shared" si="26"/>
        <v>227.5</v>
      </c>
      <c r="H181" s="17">
        <f t="shared" si="27"/>
        <v>810.8333333</v>
      </c>
      <c r="I181" s="18">
        <f t="shared" si="28"/>
        <v>9730</v>
      </c>
      <c r="J181" s="17">
        <v>1200.0</v>
      </c>
    </row>
    <row r="182" ht="15.75" customHeight="1">
      <c r="A182" s="15">
        <v>9.0</v>
      </c>
      <c r="B182" s="16" t="s">
        <v>654</v>
      </c>
      <c r="C182" s="16">
        <v>4.0</v>
      </c>
      <c r="D182" s="16">
        <v>48.0</v>
      </c>
      <c r="E182" s="17">
        <v>3200.0</v>
      </c>
      <c r="F182" s="18">
        <f t="shared" si="25"/>
        <v>66.66666667</v>
      </c>
      <c r="G182" s="18">
        <f t="shared" si="26"/>
        <v>26</v>
      </c>
      <c r="H182" s="17">
        <f t="shared" si="27"/>
        <v>92.66666667</v>
      </c>
      <c r="I182" s="18">
        <f t="shared" si="28"/>
        <v>4448</v>
      </c>
      <c r="J182" s="17">
        <v>150.0</v>
      </c>
    </row>
    <row r="183" ht="15.75" customHeight="1">
      <c r="A183" s="15">
        <v>10.0</v>
      </c>
      <c r="B183" s="16" t="s">
        <v>655</v>
      </c>
      <c r="C183" s="16">
        <v>20.0</v>
      </c>
      <c r="D183" s="16">
        <v>20.0</v>
      </c>
      <c r="E183" s="17">
        <v>7000.0</v>
      </c>
      <c r="F183" s="18">
        <f t="shared" si="25"/>
        <v>350</v>
      </c>
      <c r="G183" s="18">
        <f t="shared" si="26"/>
        <v>136.5</v>
      </c>
      <c r="H183" s="17">
        <f t="shared" si="27"/>
        <v>486.5</v>
      </c>
      <c r="I183" s="18">
        <f t="shared" si="28"/>
        <v>9730</v>
      </c>
      <c r="J183" s="17">
        <v>2000.0</v>
      </c>
    </row>
    <row r="184" ht="15.75" customHeight="1">
      <c r="A184" s="15">
        <v>11.0</v>
      </c>
      <c r="B184" s="16" t="s">
        <v>304</v>
      </c>
      <c r="C184" s="16">
        <v>4.0</v>
      </c>
      <c r="D184" s="16">
        <v>40.0</v>
      </c>
      <c r="E184" s="17">
        <v>5200.0</v>
      </c>
      <c r="F184" s="18">
        <f t="shared" si="25"/>
        <v>130</v>
      </c>
      <c r="G184" s="18">
        <f t="shared" si="26"/>
        <v>50.7</v>
      </c>
      <c r="H184" s="17">
        <f t="shared" si="27"/>
        <v>180.7</v>
      </c>
      <c r="I184" s="18">
        <f t="shared" si="28"/>
        <v>7228</v>
      </c>
      <c r="J184" s="17">
        <v>200.0</v>
      </c>
    </row>
    <row r="185" ht="15.75" customHeight="1">
      <c r="A185" s="15">
        <v>12.0</v>
      </c>
      <c r="B185" s="16" t="s">
        <v>656</v>
      </c>
      <c r="C185" s="16">
        <v>2.0</v>
      </c>
      <c r="D185" s="16">
        <v>12.0</v>
      </c>
      <c r="E185" s="17">
        <v>17000.0</v>
      </c>
      <c r="F185" s="18">
        <f t="shared" si="25"/>
        <v>1416.666667</v>
      </c>
      <c r="G185" s="18">
        <f t="shared" si="26"/>
        <v>552.5</v>
      </c>
      <c r="H185" s="17">
        <f t="shared" si="27"/>
        <v>1969.166667</v>
      </c>
      <c r="I185" s="18">
        <f t="shared" si="28"/>
        <v>23630</v>
      </c>
      <c r="J185" s="17">
        <v>2700.0</v>
      </c>
    </row>
    <row r="186" ht="15.75" customHeight="1">
      <c r="A186" s="15">
        <v>13.0</v>
      </c>
      <c r="B186" s="16" t="s">
        <v>246</v>
      </c>
      <c r="C186" s="16">
        <v>2.0</v>
      </c>
      <c r="D186" s="16">
        <v>24.0</v>
      </c>
      <c r="E186" s="17">
        <v>9700.0</v>
      </c>
      <c r="F186" s="18">
        <f t="shared" si="25"/>
        <v>404.1666667</v>
      </c>
      <c r="G186" s="18">
        <f t="shared" si="26"/>
        <v>157.625</v>
      </c>
      <c r="H186" s="17">
        <f t="shared" si="27"/>
        <v>561.7916667</v>
      </c>
      <c r="I186" s="18">
        <f t="shared" si="28"/>
        <v>13483</v>
      </c>
      <c r="J186" s="17">
        <v>650.0</v>
      </c>
    </row>
    <row r="187" ht="15.75" customHeight="1">
      <c r="A187" s="15">
        <v>14.0</v>
      </c>
      <c r="B187" s="16" t="s">
        <v>657</v>
      </c>
      <c r="C187" s="16">
        <v>10.0</v>
      </c>
      <c r="D187" s="16">
        <v>1000.0</v>
      </c>
      <c r="E187" s="17">
        <v>8500.0</v>
      </c>
      <c r="F187" s="18">
        <f t="shared" si="25"/>
        <v>8.5</v>
      </c>
      <c r="G187" s="18">
        <f t="shared" si="26"/>
        <v>3.315</v>
      </c>
      <c r="H187" s="17">
        <f t="shared" si="27"/>
        <v>11.815</v>
      </c>
      <c r="I187" s="18">
        <f t="shared" si="28"/>
        <v>11815</v>
      </c>
      <c r="J187" s="17">
        <v>20.0</v>
      </c>
    </row>
    <row r="188" ht="15.75" customHeight="1">
      <c r="A188" s="15">
        <v>15.0</v>
      </c>
      <c r="B188" s="16" t="s">
        <v>658</v>
      </c>
      <c r="C188" s="16">
        <v>5.0</v>
      </c>
      <c r="D188" s="16">
        <v>100.0</v>
      </c>
      <c r="E188" s="17">
        <v>11000.0</v>
      </c>
      <c r="F188" s="18">
        <f t="shared" si="25"/>
        <v>110</v>
      </c>
      <c r="G188" s="18">
        <f t="shared" si="26"/>
        <v>42.9</v>
      </c>
      <c r="H188" s="17">
        <f t="shared" si="27"/>
        <v>152.9</v>
      </c>
      <c r="I188" s="18">
        <f t="shared" si="28"/>
        <v>15290</v>
      </c>
      <c r="J188" s="17">
        <v>200.0</v>
      </c>
    </row>
    <row r="189" ht="15.75" customHeight="1">
      <c r="A189" s="15">
        <v>16.0</v>
      </c>
      <c r="B189" s="16" t="s">
        <v>659</v>
      </c>
      <c r="C189" s="16">
        <v>12.0</v>
      </c>
      <c r="D189" s="16">
        <v>48.0</v>
      </c>
      <c r="E189" s="17">
        <v>28800.0</v>
      </c>
      <c r="F189" s="18">
        <f t="shared" si="25"/>
        <v>600</v>
      </c>
      <c r="G189" s="18">
        <f t="shared" si="26"/>
        <v>234</v>
      </c>
      <c r="H189" s="17">
        <f t="shared" si="27"/>
        <v>834</v>
      </c>
      <c r="I189" s="18">
        <f t="shared" si="28"/>
        <v>40032</v>
      </c>
      <c r="J189" s="17">
        <v>1000.0</v>
      </c>
    </row>
    <row r="190" ht="15.7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</row>
    <row r="191" ht="15.75" customHeight="1">
      <c r="A191" s="3"/>
      <c r="B191" s="10" t="s">
        <v>660</v>
      </c>
      <c r="C191" s="11"/>
      <c r="D191" s="11"/>
      <c r="E191" s="11"/>
      <c r="F191" s="4"/>
      <c r="G191" s="4"/>
      <c r="H191" s="5"/>
      <c r="I191" s="4"/>
      <c r="J191" s="5"/>
    </row>
    <row r="192" ht="15.75" customHeight="1">
      <c r="A192" s="12" t="s">
        <v>2</v>
      </c>
      <c r="B192" s="13" t="s">
        <v>3</v>
      </c>
      <c r="C192" s="13" t="s">
        <v>4</v>
      </c>
      <c r="D192" s="13" t="s">
        <v>5</v>
      </c>
      <c r="E192" s="14" t="s">
        <v>6</v>
      </c>
      <c r="F192" s="14" t="s">
        <v>7</v>
      </c>
      <c r="G192" s="14">
        <v>0.39</v>
      </c>
      <c r="H192" s="14" t="s">
        <v>8</v>
      </c>
      <c r="I192" s="14" t="s">
        <v>9</v>
      </c>
      <c r="J192" s="14" t="s">
        <v>10</v>
      </c>
    </row>
    <row r="193" ht="15.75" customHeight="1">
      <c r="A193" s="15">
        <v>1.0</v>
      </c>
      <c r="B193" s="16" t="s">
        <v>11</v>
      </c>
      <c r="C193" s="16">
        <v>1.0</v>
      </c>
      <c r="D193" s="16">
        <v>400.0</v>
      </c>
      <c r="E193" s="17">
        <v>22000.0</v>
      </c>
      <c r="F193" s="18">
        <f t="shared" ref="F193:F210" si="29">E193/D193</f>
        <v>55</v>
      </c>
      <c r="G193" s="18">
        <f t="shared" ref="G193:G210" si="30">(F193*39)/100</f>
        <v>21.45</v>
      </c>
      <c r="H193" s="17">
        <f t="shared" ref="H193:H210" si="31">SUM(F193,G193)</f>
        <v>76.45</v>
      </c>
      <c r="I193" s="18">
        <f t="shared" ref="I193:I210" si="32">H193*D193</f>
        <v>30580</v>
      </c>
      <c r="J193" s="17">
        <v>75.0</v>
      </c>
    </row>
    <row r="194" ht="15.75" customHeight="1">
      <c r="A194" s="15">
        <v>2.0</v>
      </c>
      <c r="B194" s="16" t="s">
        <v>661</v>
      </c>
      <c r="C194" s="16">
        <v>5.0</v>
      </c>
      <c r="D194" s="19">
        <v>25.0</v>
      </c>
      <c r="E194" s="17">
        <v>72500.0</v>
      </c>
      <c r="F194" s="18">
        <f t="shared" si="29"/>
        <v>2900</v>
      </c>
      <c r="G194" s="18">
        <f t="shared" si="30"/>
        <v>1131</v>
      </c>
      <c r="H194" s="17">
        <f t="shared" si="31"/>
        <v>4031</v>
      </c>
      <c r="I194" s="18">
        <f t="shared" si="32"/>
        <v>100775</v>
      </c>
      <c r="J194" s="17">
        <v>4500.0</v>
      </c>
    </row>
    <row r="195" ht="15.75" customHeight="1">
      <c r="A195" s="15">
        <v>3.0</v>
      </c>
      <c r="B195" s="16" t="s">
        <v>378</v>
      </c>
      <c r="C195" s="16">
        <v>2.0</v>
      </c>
      <c r="D195" s="16">
        <v>48.0</v>
      </c>
      <c r="E195" s="17">
        <v>24800.0</v>
      </c>
      <c r="F195" s="18">
        <f t="shared" si="29"/>
        <v>516.6666667</v>
      </c>
      <c r="G195" s="18">
        <f t="shared" si="30"/>
        <v>201.5</v>
      </c>
      <c r="H195" s="17">
        <f t="shared" si="31"/>
        <v>718.1666667</v>
      </c>
      <c r="I195" s="18">
        <f t="shared" si="32"/>
        <v>34472</v>
      </c>
      <c r="J195" s="17">
        <v>750.0</v>
      </c>
    </row>
    <row r="196" ht="15.75" customHeight="1">
      <c r="A196" s="15">
        <v>4.0</v>
      </c>
      <c r="B196" s="16" t="s">
        <v>662</v>
      </c>
      <c r="C196" s="16">
        <v>10.0</v>
      </c>
      <c r="D196" s="16">
        <v>60.0</v>
      </c>
      <c r="E196" s="17">
        <v>16500.0</v>
      </c>
      <c r="F196" s="18">
        <f t="shared" si="29"/>
        <v>275</v>
      </c>
      <c r="G196" s="18">
        <f t="shared" si="30"/>
        <v>107.25</v>
      </c>
      <c r="H196" s="17">
        <f t="shared" si="31"/>
        <v>382.25</v>
      </c>
      <c r="I196" s="18">
        <f t="shared" si="32"/>
        <v>22935</v>
      </c>
      <c r="J196" s="17">
        <v>400.0</v>
      </c>
    </row>
    <row r="197" ht="15.75" customHeight="1">
      <c r="A197" s="15">
        <v>5.0</v>
      </c>
      <c r="B197" s="16" t="s">
        <v>663</v>
      </c>
      <c r="C197" s="16">
        <v>2.0</v>
      </c>
      <c r="D197" s="16">
        <v>52.0</v>
      </c>
      <c r="E197" s="17">
        <v>39100.0</v>
      </c>
      <c r="F197" s="18">
        <f t="shared" si="29"/>
        <v>751.9230769</v>
      </c>
      <c r="G197" s="18">
        <f t="shared" si="30"/>
        <v>293.25</v>
      </c>
      <c r="H197" s="17">
        <f t="shared" si="31"/>
        <v>1045.173077</v>
      </c>
      <c r="I197" s="18">
        <f t="shared" si="32"/>
        <v>54349</v>
      </c>
      <c r="J197" s="17">
        <v>1100.0</v>
      </c>
    </row>
    <row r="198" ht="15.75" customHeight="1">
      <c r="A198" s="15"/>
      <c r="B198" s="16" t="s">
        <v>664</v>
      </c>
      <c r="C198" s="16">
        <v>2.0</v>
      </c>
      <c r="D198" s="16">
        <v>40.0</v>
      </c>
      <c r="E198" s="17">
        <v>15000.0</v>
      </c>
      <c r="F198" s="18">
        <f t="shared" si="29"/>
        <v>375</v>
      </c>
      <c r="G198" s="18">
        <f t="shared" si="30"/>
        <v>146.25</v>
      </c>
      <c r="H198" s="17">
        <f t="shared" si="31"/>
        <v>521.25</v>
      </c>
      <c r="I198" s="18">
        <f t="shared" si="32"/>
        <v>20850</v>
      </c>
      <c r="J198" s="17">
        <v>550.0</v>
      </c>
    </row>
    <row r="199" ht="15.75" customHeight="1">
      <c r="A199" s="15"/>
      <c r="B199" s="16" t="s">
        <v>665</v>
      </c>
      <c r="C199" s="16">
        <v>1.0</v>
      </c>
      <c r="D199" s="16">
        <v>24.0</v>
      </c>
      <c r="E199" s="17">
        <v>3950.0</v>
      </c>
      <c r="F199" s="18">
        <f t="shared" si="29"/>
        <v>164.5833333</v>
      </c>
      <c r="G199" s="18">
        <f t="shared" si="30"/>
        <v>64.1875</v>
      </c>
      <c r="H199" s="17">
        <f t="shared" si="31"/>
        <v>228.7708333</v>
      </c>
      <c r="I199" s="18">
        <f t="shared" si="32"/>
        <v>5490.5</v>
      </c>
      <c r="J199" s="17">
        <v>300.0</v>
      </c>
    </row>
    <row r="200" ht="15.75" customHeight="1">
      <c r="A200" s="15"/>
      <c r="B200" s="16" t="s">
        <v>666</v>
      </c>
      <c r="C200" s="16">
        <v>10.0</v>
      </c>
      <c r="D200" s="16">
        <v>250.0</v>
      </c>
      <c r="E200" s="17">
        <v>31500.0</v>
      </c>
      <c r="F200" s="18">
        <f t="shared" si="29"/>
        <v>126</v>
      </c>
      <c r="G200" s="18">
        <f t="shared" si="30"/>
        <v>49.14</v>
      </c>
      <c r="H200" s="17">
        <f t="shared" si="31"/>
        <v>175.14</v>
      </c>
      <c r="I200" s="18">
        <f t="shared" si="32"/>
        <v>43785</v>
      </c>
      <c r="J200" s="17">
        <v>200.0</v>
      </c>
    </row>
    <row r="201" ht="15.75" customHeight="1">
      <c r="A201" s="15"/>
      <c r="B201" s="16" t="s">
        <v>667</v>
      </c>
      <c r="C201" s="16">
        <v>6.0</v>
      </c>
      <c r="D201" s="16">
        <v>180.0</v>
      </c>
      <c r="E201" s="17">
        <v>18900.0</v>
      </c>
      <c r="F201" s="18">
        <f t="shared" si="29"/>
        <v>105</v>
      </c>
      <c r="G201" s="18">
        <f t="shared" si="30"/>
        <v>40.95</v>
      </c>
      <c r="H201" s="17">
        <f t="shared" si="31"/>
        <v>145.95</v>
      </c>
      <c r="I201" s="18">
        <f t="shared" si="32"/>
        <v>26271</v>
      </c>
      <c r="J201" s="17">
        <v>150.0</v>
      </c>
    </row>
    <row r="202" ht="15.75" customHeight="1">
      <c r="A202" s="15"/>
      <c r="B202" s="16" t="s">
        <v>668</v>
      </c>
      <c r="C202" s="16">
        <v>1.0</v>
      </c>
      <c r="D202" s="16">
        <v>12.0</v>
      </c>
      <c r="E202" s="17">
        <v>23600.0</v>
      </c>
      <c r="F202" s="18">
        <f t="shared" si="29"/>
        <v>1966.666667</v>
      </c>
      <c r="G202" s="18">
        <f t="shared" si="30"/>
        <v>767</v>
      </c>
      <c r="H202" s="17">
        <f t="shared" si="31"/>
        <v>2733.666667</v>
      </c>
      <c r="I202" s="18">
        <f t="shared" si="32"/>
        <v>32804</v>
      </c>
      <c r="J202" s="17">
        <v>2360.0</v>
      </c>
    </row>
    <row r="203" ht="15.75" customHeight="1">
      <c r="A203" s="15">
        <v>6.0</v>
      </c>
      <c r="B203" s="16" t="s">
        <v>669</v>
      </c>
      <c r="C203" s="16">
        <v>4.0</v>
      </c>
      <c r="D203" s="16">
        <v>108.0</v>
      </c>
      <c r="E203" s="17">
        <v>14000.0</v>
      </c>
      <c r="F203" s="18">
        <f t="shared" si="29"/>
        <v>129.6296296</v>
      </c>
      <c r="G203" s="18">
        <f t="shared" si="30"/>
        <v>50.55555556</v>
      </c>
      <c r="H203" s="17">
        <f t="shared" si="31"/>
        <v>180.1851852</v>
      </c>
      <c r="I203" s="18">
        <f t="shared" si="32"/>
        <v>19460</v>
      </c>
      <c r="J203" s="17">
        <v>180.0</v>
      </c>
    </row>
    <row r="204" ht="15.75" customHeight="1">
      <c r="A204" s="15">
        <v>7.0</v>
      </c>
      <c r="B204" s="16" t="s">
        <v>670</v>
      </c>
      <c r="C204" s="16">
        <v>19.0</v>
      </c>
      <c r="D204" s="16">
        <v>456.0</v>
      </c>
      <c r="E204" s="17">
        <v>108300.0</v>
      </c>
      <c r="F204" s="18">
        <f t="shared" si="29"/>
        <v>237.5</v>
      </c>
      <c r="G204" s="18">
        <f t="shared" si="30"/>
        <v>92.625</v>
      </c>
      <c r="H204" s="17">
        <f t="shared" si="31"/>
        <v>330.125</v>
      </c>
      <c r="I204" s="18">
        <f t="shared" si="32"/>
        <v>150537</v>
      </c>
      <c r="J204" s="17">
        <v>300.0</v>
      </c>
    </row>
    <row r="205" ht="15.75" customHeight="1">
      <c r="A205" s="15">
        <v>8.0</v>
      </c>
      <c r="B205" s="16" t="s">
        <v>359</v>
      </c>
      <c r="C205" s="16">
        <v>3.0</v>
      </c>
      <c r="D205" s="16">
        <v>72.0</v>
      </c>
      <c r="E205" s="17">
        <v>8100.0</v>
      </c>
      <c r="F205" s="18">
        <f t="shared" si="29"/>
        <v>112.5</v>
      </c>
      <c r="G205" s="18">
        <f t="shared" si="30"/>
        <v>43.875</v>
      </c>
      <c r="H205" s="17">
        <f t="shared" si="31"/>
        <v>156.375</v>
      </c>
      <c r="I205" s="18">
        <f t="shared" si="32"/>
        <v>11259</v>
      </c>
      <c r="J205" s="17">
        <v>200.0</v>
      </c>
    </row>
    <row r="206" ht="15.75" customHeight="1">
      <c r="A206" s="15"/>
      <c r="B206" s="16" t="s">
        <v>671</v>
      </c>
      <c r="C206" s="16">
        <v>1.0</v>
      </c>
      <c r="D206" s="16">
        <v>6.0</v>
      </c>
      <c r="E206" s="17">
        <v>8700.0</v>
      </c>
      <c r="F206" s="18">
        <f t="shared" si="29"/>
        <v>1450</v>
      </c>
      <c r="G206" s="18">
        <f t="shared" si="30"/>
        <v>565.5</v>
      </c>
      <c r="H206" s="17">
        <f t="shared" si="31"/>
        <v>2015.5</v>
      </c>
      <c r="I206" s="18">
        <f t="shared" si="32"/>
        <v>12093</v>
      </c>
      <c r="J206" s="17">
        <v>2200.0</v>
      </c>
    </row>
    <row r="207" ht="15.75" customHeight="1">
      <c r="A207" s="15"/>
      <c r="B207" s="16" t="s">
        <v>672</v>
      </c>
      <c r="C207" s="16">
        <v>2.0</v>
      </c>
      <c r="D207" s="16">
        <v>12.0</v>
      </c>
      <c r="E207" s="17">
        <v>11400.0</v>
      </c>
      <c r="F207" s="18">
        <f t="shared" si="29"/>
        <v>950</v>
      </c>
      <c r="G207" s="18">
        <f t="shared" si="30"/>
        <v>370.5</v>
      </c>
      <c r="H207" s="17">
        <f t="shared" si="31"/>
        <v>1320.5</v>
      </c>
      <c r="I207" s="18">
        <f t="shared" si="32"/>
        <v>15846</v>
      </c>
      <c r="J207" s="17">
        <v>1500.0</v>
      </c>
    </row>
    <row r="208" ht="15.75" customHeight="1">
      <c r="A208" s="15">
        <v>9.0</v>
      </c>
      <c r="B208" s="16" t="s">
        <v>673</v>
      </c>
      <c r="C208" s="16">
        <v>1.0</v>
      </c>
      <c r="D208" s="16">
        <v>12.0</v>
      </c>
      <c r="E208" s="17">
        <v>3500.0</v>
      </c>
      <c r="F208" s="18">
        <f t="shared" si="29"/>
        <v>291.6666667</v>
      </c>
      <c r="G208" s="18">
        <f t="shared" si="30"/>
        <v>113.75</v>
      </c>
      <c r="H208" s="17">
        <f t="shared" si="31"/>
        <v>405.4166667</v>
      </c>
      <c r="I208" s="18">
        <f t="shared" si="32"/>
        <v>4865</v>
      </c>
      <c r="J208" s="17">
        <v>450.0</v>
      </c>
    </row>
    <row r="209" ht="15.75" customHeight="1">
      <c r="A209" s="15"/>
      <c r="B209" s="16" t="s">
        <v>674</v>
      </c>
      <c r="C209" s="16">
        <v>1.0</v>
      </c>
      <c r="D209" s="16">
        <v>4.0</v>
      </c>
      <c r="E209" s="17">
        <v>5200.0</v>
      </c>
      <c r="F209" s="18">
        <f t="shared" si="29"/>
        <v>1300</v>
      </c>
      <c r="G209" s="18">
        <f t="shared" si="30"/>
        <v>507</v>
      </c>
      <c r="H209" s="17">
        <f t="shared" si="31"/>
        <v>1807</v>
      </c>
      <c r="I209" s="18">
        <f t="shared" si="32"/>
        <v>7228</v>
      </c>
      <c r="J209" s="17">
        <v>1900.0</v>
      </c>
    </row>
    <row r="210" ht="15.75" customHeight="1">
      <c r="A210" s="15">
        <v>10.0</v>
      </c>
      <c r="B210" s="16"/>
      <c r="C210" s="16"/>
      <c r="D210" s="16"/>
      <c r="E210" s="17"/>
      <c r="F210" s="18" t="str">
        <f t="shared" si="29"/>
        <v>#DIV/0!</v>
      </c>
      <c r="G210" s="18" t="str">
        <f t="shared" si="30"/>
        <v>#DIV/0!</v>
      </c>
      <c r="H210" s="17" t="str">
        <f t="shared" si="31"/>
        <v>#DIV/0!</v>
      </c>
      <c r="I210" s="18" t="str">
        <f t="shared" si="32"/>
        <v>#DIV/0!</v>
      </c>
      <c r="J210" s="17"/>
    </row>
    <row r="211" ht="15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</row>
    <row r="212" ht="15.75" customHeight="1">
      <c r="A212" s="3"/>
      <c r="B212" s="10" t="s">
        <v>675</v>
      </c>
      <c r="C212" s="11"/>
      <c r="D212" s="11"/>
      <c r="E212" s="11"/>
      <c r="F212" s="4"/>
      <c r="G212" s="4"/>
      <c r="H212" s="5"/>
      <c r="I212" s="4"/>
      <c r="J212" s="5"/>
    </row>
    <row r="213" ht="15.75" customHeight="1">
      <c r="A213" s="12" t="s">
        <v>2</v>
      </c>
      <c r="B213" s="13" t="s">
        <v>3</v>
      </c>
      <c r="C213" s="13" t="s">
        <v>4</v>
      </c>
      <c r="D213" s="13" t="s">
        <v>5</v>
      </c>
      <c r="E213" s="14" t="s">
        <v>6</v>
      </c>
      <c r="F213" s="14" t="s">
        <v>7</v>
      </c>
      <c r="G213" s="14">
        <v>0.39</v>
      </c>
      <c r="H213" s="14" t="s">
        <v>8</v>
      </c>
      <c r="I213" s="14" t="s">
        <v>9</v>
      </c>
      <c r="J213" s="14" t="s">
        <v>10</v>
      </c>
    </row>
    <row r="214" ht="15.75" customHeight="1">
      <c r="A214" s="15">
        <v>1.0</v>
      </c>
      <c r="B214" s="16" t="s">
        <v>11</v>
      </c>
      <c r="C214" s="16">
        <v>1.0</v>
      </c>
      <c r="D214" s="16">
        <v>400.0</v>
      </c>
      <c r="E214" s="17">
        <v>22000.0</v>
      </c>
      <c r="F214" s="18">
        <f t="shared" ref="F214:F267" si="33">E214/D214</f>
        <v>55</v>
      </c>
      <c r="G214" s="18">
        <f t="shared" ref="G214:G267" si="34">(F214*39)/100</f>
        <v>21.45</v>
      </c>
      <c r="H214" s="17">
        <f t="shared" ref="H214:H267" si="35">SUM(F214,G214)</f>
        <v>76.45</v>
      </c>
      <c r="I214" s="18">
        <f t="shared" ref="I214:I267" si="36">H214*D214</f>
        <v>30580</v>
      </c>
      <c r="J214" s="17">
        <v>75.0</v>
      </c>
    </row>
    <row r="215" ht="15.75" customHeight="1">
      <c r="A215" s="15">
        <v>2.0</v>
      </c>
      <c r="B215" s="16" t="s">
        <v>676</v>
      </c>
      <c r="C215" s="16">
        <v>1.0</v>
      </c>
      <c r="D215" s="19">
        <v>10.0</v>
      </c>
      <c r="E215" s="17">
        <v>23550.0</v>
      </c>
      <c r="F215" s="18">
        <f t="shared" si="33"/>
        <v>2355</v>
      </c>
      <c r="G215" s="18">
        <f t="shared" si="34"/>
        <v>918.45</v>
      </c>
      <c r="H215" s="17">
        <f t="shared" si="35"/>
        <v>3273.45</v>
      </c>
      <c r="I215" s="18">
        <f t="shared" si="36"/>
        <v>32734.5</v>
      </c>
      <c r="J215" s="17">
        <v>4500.0</v>
      </c>
    </row>
    <row r="216" ht="15.75" customHeight="1">
      <c r="A216" s="15">
        <v>3.0</v>
      </c>
      <c r="B216" s="16" t="s">
        <v>677</v>
      </c>
      <c r="C216" s="16">
        <v>1.0</v>
      </c>
      <c r="D216" s="16">
        <v>20.0</v>
      </c>
      <c r="E216" s="17">
        <v>25700.0</v>
      </c>
      <c r="F216" s="18">
        <f t="shared" si="33"/>
        <v>1285</v>
      </c>
      <c r="G216" s="18">
        <f t="shared" si="34"/>
        <v>501.15</v>
      </c>
      <c r="H216" s="17">
        <f t="shared" si="35"/>
        <v>1786.15</v>
      </c>
      <c r="I216" s="18">
        <f t="shared" si="36"/>
        <v>35723</v>
      </c>
      <c r="J216" s="17">
        <v>2500.0</v>
      </c>
    </row>
    <row r="217" ht="15.75" customHeight="1">
      <c r="A217" s="15">
        <v>4.0</v>
      </c>
      <c r="B217" s="16" t="s">
        <v>678</v>
      </c>
      <c r="C217" s="16">
        <v>2.0</v>
      </c>
      <c r="D217" s="16">
        <v>24.0</v>
      </c>
      <c r="E217" s="17">
        <v>4050.0</v>
      </c>
      <c r="F217" s="18">
        <f t="shared" si="33"/>
        <v>168.75</v>
      </c>
      <c r="G217" s="18">
        <f t="shared" si="34"/>
        <v>65.8125</v>
      </c>
      <c r="H217" s="17">
        <f t="shared" si="35"/>
        <v>234.5625</v>
      </c>
      <c r="I217" s="18">
        <f t="shared" si="36"/>
        <v>5629.5</v>
      </c>
      <c r="J217" s="17">
        <v>300.0</v>
      </c>
    </row>
    <row r="218" ht="15.75" customHeight="1">
      <c r="A218" s="15">
        <v>5.0</v>
      </c>
      <c r="B218" s="16" t="s">
        <v>679</v>
      </c>
      <c r="C218" s="16">
        <v>1.0</v>
      </c>
      <c r="D218" s="16">
        <v>12.0</v>
      </c>
      <c r="E218" s="17">
        <v>7700.0</v>
      </c>
      <c r="F218" s="18">
        <f t="shared" si="33"/>
        <v>641.6666667</v>
      </c>
      <c r="G218" s="18">
        <f t="shared" si="34"/>
        <v>250.25</v>
      </c>
      <c r="H218" s="17">
        <f t="shared" si="35"/>
        <v>891.9166667</v>
      </c>
      <c r="I218" s="18">
        <f t="shared" si="36"/>
        <v>10703</v>
      </c>
      <c r="J218" s="17">
        <v>900.0</v>
      </c>
    </row>
    <row r="219" ht="15.75" customHeight="1">
      <c r="A219" s="15"/>
      <c r="B219" s="16" t="s">
        <v>680</v>
      </c>
      <c r="C219" s="16">
        <v>1.0</v>
      </c>
      <c r="D219" s="16">
        <v>6.0</v>
      </c>
      <c r="E219" s="17">
        <v>11800.0</v>
      </c>
      <c r="F219" s="18">
        <f t="shared" si="33"/>
        <v>1966.666667</v>
      </c>
      <c r="G219" s="18">
        <f t="shared" si="34"/>
        <v>767</v>
      </c>
      <c r="H219" s="17">
        <f t="shared" si="35"/>
        <v>2733.666667</v>
      </c>
      <c r="I219" s="18">
        <f t="shared" si="36"/>
        <v>16402</v>
      </c>
      <c r="J219" s="17">
        <v>2950.0</v>
      </c>
    </row>
    <row r="220" ht="15.75" customHeight="1">
      <c r="A220" s="15"/>
      <c r="B220" s="16" t="s">
        <v>93</v>
      </c>
      <c r="C220" s="16">
        <v>10.0</v>
      </c>
      <c r="D220" s="16">
        <v>500.0</v>
      </c>
      <c r="E220" s="17">
        <v>40000.0</v>
      </c>
      <c r="F220" s="18">
        <f t="shared" si="33"/>
        <v>80</v>
      </c>
      <c r="G220" s="18">
        <f t="shared" si="34"/>
        <v>31.2</v>
      </c>
      <c r="H220" s="17">
        <f t="shared" si="35"/>
        <v>111.2</v>
      </c>
      <c r="I220" s="18">
        <f t="shared" si="36"/>
        <v>55600</v>
      </c>
      <c r="J220" s="17">
        <v>120.0</v>
      </c>
    </row>
    <row r="221" ht="15.75" customHeight="1">
      <c r="A221" s="15"/>
      <c r="B221" s="16" t="s">
        <v>681</v>
      </c>
      <c r="C221" s="16">
        <v>2.0</v>
      </c>
      <c r="D221" s="16">
        <v>12.0</v>
      </c>
      <c r="E221" s="17">
        <v>15000.0</v>
      </c>
      <c r="F221" s="18">
        <f t="shared" si="33"/>
        <v>1250</v>
      </c>
      <c r="G221" s="18">
        <f t="shared" si="34"/>
        <v>487.5</v>
      </c>
      <c r="H221" s="17">
        <f t="shared" si="35"/>
        <v>1737.5</v>
      </c>
      <c r="I221" s="18">
        <f t="shared" si="36"/>
        <v>20850</v>
      </c>
      <c r="J221" s="17">
        <v>1750.0</v>
      </c>
    </row>
    <row r="222" ht="15.75" customHeight="1">
      <c r="A222" s="15"/>
      <c r="B222" s="16" t="s">
        <v>682</v>
      </c>
      <c r="C222" s="16">
        <v>6.0</v>
      </c>
      <c r="D222" s="16">
        <v>216.0</v>
      </c>
      <c r="E222" s="17">
        <v>20700.0</v>
      </c>
      <c r="F222" s="18">
        <f t="shared" si="33"/>
        <v>95.83333333</v>
      </c>
      <c r="G222" s="18">
        <f t="shared" si="34"/>
        <v>37.375</v>
      </c>
      <c r="H222" s="17">
        <f t="shared" si="35"/>
        <v>133.2083333</v>
      </c>
      <c r="I222" s="18">
        <f t="shared" si="36"/>
        <v>28773</v>
      </c>
      <c r="J222" s="17">
        <v>150.0</v>
      </c>
    </row>
    <row r="223" ht="15.75" customHeight="1">
      <c r="A223" s="15"/>
      <c r="B223" s="16" t="s">
        <v>683</v>
      </c>
      <c r="C223" s="16">
        <v>1.0</v>
      </c>
      <c r="D223" s="16">
        <v>12.0</v>
      </c>
      <c r="E223" s="17">
        <v>7800.0</v>
      </c>
      <c r="F223" s="18">
        <f t="shared" si="33"/>
        <v>650</v>
      </c>
      <c r="G223" s="18">
        <f t="shared" si="34"/>
        <v>253.5</v>
      </c>
      <c r="H223" s="17">
        <f t="shared" si="35"/>
        <v>903.5</v>
      </c>
      <c r="I223" s="18">
        <f t="shared" si="36"/>
        <v>10842</v>
      </c>
      <c r="J223" s="17">
        <v>780.0</v>
      </c>
    </row>
    <row r="224" ht="15.75" customHeight="1">
      <c r="A224" s="15">
        <v>6.0</v>
      </c>
      <c r="B224" s="16" t="s">
        <v>684</v>
      </c>
      <c r="C224" s="16">
        <v>1.0</v>
      </c>
      <c r="D224" s="16">
        <v>5.0</v>
      </c>
      <c r="E224" s="17">
        <v>1900.0</v>
      </c>
      <c r="F224" s="18">
        <f t="shared" si="33"/>
        <v>380</v>
      </c>
      <c r="G224" s="18">
        <f t="shared" si="34"/>
        <v>148.2</v>
      </c>
      <c r="H224" s="17">
        <f t="shared" si="35"/>
        <v>528.2</v>
      </c>
      <c r="I224" s="18">
        <f t="shared" si="36"/>
        <v>2641</v>
      </c>
      <c r="J224" s="17">
        <v>650.0</v>
      </c>
    </row>
    <row r="225" ht="15.75" customHeight="1">
      <c r="A225" s="15">
        <v>7.0</v>
      </c>
      <c r="B225" s="16" t="s">
        <v>685</v>
      </c>
      <c r="C225" s="16">
        <v>1.0</v>
      </c>
      <c r="D225" s="16">
        <v>12.0</v>
      </c>
      <c r="E225" s="17">
        <v>10500.0</v>
      </c>
      <c r="F225" s="18">
        <f t="shared" si="33"/>
        <v>875</v>
      </c>
      <c r="G225" s="18">
        <f t="shared" si="34"/>
        <v>341.25</v>
      </c>
      <c r="H225" s="17">
        <f t="shared" si="35"/>
        <v>1216.25</v>
      </c>
      <c r="I225" s="18">
        <f t="shared" si="36"/>
        <v>14595</v>
      </c>
      <c r="J225" s="17">
        <v>1500.0</v>
      </c>
    </row>
    <row r="226" ht="15.75" customHeight="1">
      <c r="A226" s="15"/>
      <c r="B226" s="16" t="s">
        <v>686</v>
      </c>
      <c r="C226" s="16">
        <v>3.0</v>
      </c>
      <c r="D226" s="16">
        <v>3.0</v>
      </c>
      <c r="E226" s="17">
        <v>8850.0</v>
      </c>
      <c r="F226" s="18">
        <f t="shared" si="33"/>
        <v>2950</v>
      </c>
      <c r="G226" s="18">
        <f t="shared" si="34"/>
        <v>1150.5</v>
      </c>
      <c r="H226" s="17">
        <f t="shared" si="35"/>
        <v>4100.5</v>
      </c>
      <c r="I226" s="18">
        <f t="shared" si="36"/>
        <v>12301.5</v>
      </c>
      <c r="J226" s="17">
        <v>3540.0</v>
      </c>
    </row>
    <row r="227" ht="15.75" customHeight="1">
      <c r="A227" s="15"/>
      <c r="B227" s="16" t="s">
        <v>687</v>
      </c>
      <c r="C227" s="16">
        <v>3.0</v>
      </c>
      <c r="D227" s="16">
        <v>18.0</v>
      </c>
      <c r="E227" s="17">
        <v>4200.0</v>
      </c>
      <c r="F227" s="18">
        <f t="shared" si="33"/>
        <v>233.3333333</v>
      </c>
      <c r="G227" s="18">
        <f t="shared" si="34"/>
        <v>91</v>
      </c>
      <c r="H227" s="17">
        <f t="shared" si="35"/>
        <v>324.3333333</v>
      </c>
      <c r="I227" s="18">
        <f t="shared" si="36"/>
        <v>5838</v>
      </c>
      <c r="J227" s="17">
        <v>500.0</v>
      </c>
    </row>
    <row r="228" ht="15.75" customHeight="1">
      <c r="A228" s="15"/>
      <c r="B228" s="16" t="s">
        <v>688</v>
      </c>
      <c r="C228" s="16">
        <v>1.0</v>
      </c>
      <c r="D228" s="16">
        <v>5.0</v>
      </c>
      <c r="E228" s="17">
        <v>7250.0</v>
      </c>
      <c r="F228" s="18">
        <f t="shared" si="33"/>
        <v>1450</v>
      </c>
      <c r="G228" s="18">
        <f t="shared" si="34"/>
        <v>565.5</v>
      </c>
      <c r="H228" s="17">
        <f t="shared" si="35"/>
        <v>2015.5</v>
      </c>
      <c r="I228" s="18">
        <f t="shared" si="36"/>
        <v>10077.5</v>
      </c>
      <c r="J228" s="17">
        <v>2500.0</v>
      </c>
    </row>
    <row r="229" ht="15.75" customHeight="1">
      <c r="A229" s="15"/>
      <c r="B229" s="16" t="s">
        <v>688</v>
      </c>
      <c r="C229" s="16">
        <v>1.0</v>
      </c>
      <c r="D229" s="16">
        <v>5.0</v>
      </c>
      <c r="E229" s="17">
        <v>6500.0</v>
      </c>
      <c r="F229" s="18">
        <f t="shared" si="33"/>
        <v>1300</v>
      </c>
      <c r="G229" s="18">
        <f t="shared" si="34"/>
        <v>507</v>
      </c>
      <c r="H229" s="17">
        <f t="shared" si="35"/>
        <v>1807</v>
      </c>
      <c r="I229" s="18">
        <f t="shared" si="36"/>
        <v>9035</v>
      </c>
      <c r="J229" s="17">
        <v>2000.0</v>
      </c>
    </row>
    <row r="230" ht="15.75" customHeight="1">
      <c r="A230" s="15"/>
      <c r="B230" s="16" t="s">
        <v>689</v>
      </c>
      <c r="C230" s="16">
        <v>1.0</v>
      </c>
      <c r="D230" s="16">
        <v>5.0</v>
      </c>
      <c r="E230" s="17">
        <v>9500.0</v>
      </c>
      <c r="F230" s="18">
        <f t="shared" si="33"/>
        <v>1900</v>
      </c>
      <c r="G230" s="18">
        <f t="shared" si="34"/>
        <v>741</v>
      </c>
      <c r="H230" s="17">
        <f t="shared" si="35"/>
        <v>2641</v>
      </c>
      <c r="I230" s="18">
        <f t="shared" si="36"/>
        <v>13205</v>
      </c>
      <c r="J230" s="17">
        <v>2800.0</v>
      </c>
    </row>
    <row r="231" ht="15.75" customHeight="1">
      <c r="A231" s="15"/>
      <c r="B231" s="16" t="s">
        <v>690</v>
      </c>
      <c r="C231" s="16">
        <v>1.0</v>
      </c>
      <c r="D231" s="16">
        <v>48.0</v>
      </c>
      <c r="E231" s="17">
        <v>4200.0</v>
      </c>
      <c r="F231" s="18">
        <f t="shared" si="33"/>
        <v>87.5</v>
      </c>
      <c r="G231" s="18">
        <f t="shared" si="34"/>
        <v>34.125</v>
      </c>
      <c r="H231" s="17">
        <f t="shared" si="35"/>
        <v>121.625</v>
      </c>
      <c r="I231" s="18">
        <f t="shared" si="36"/>
        <v>5838</v>
      </c>
      <c r="J231" s="17">
        <v>150.0</v>
      </c>
    </row>
    <row r="232" ht="15.75" customHeight="1">
      <c r="A232" s="15"/>
      <c r="B232" s="16" t="s">
        <v>691</v>
      </c>
      <c r="C232" s="16">
        <v>2.0</v>
      </c>
      <c r="D232" s="16">
        <v>24.0</v>
      </c>
      <c r="E232" s="17">
        <v>4600.0</v>
      </c>
      <c r="F232" s="18">
        <f t="shared" si="33"/>
        <v>191.6666667</v>
      </c>
      <c r="G232" s="18">
        <f t="shared" si="34"/>
        <v>74.75</v>
      </c>
      <c r="H232" s="17">
        <f t="shared" si="35"/>
        <v>266.4166667</v>
      </c>
      <c r="I232" s="18">
        <f t="shared" si="36"/>
        <v>6394</v>
      </c>
      <c r="J232" s="17">
        <v>300.0</v>
      </c>
    </row>
    <row r="233" ht="15.75" customHeight="1">
      <c r="A233" s="15"/>
      <c r="B233" s="16" t="s">
        <v>531</v>
      </c>
      <c r="C233" s="16">
        <v>2.0</v>
      </c>
      <c r="D233" s="16">
        <v>400.0</v>
      </c>
      <c r="E233" s="17">
        <v>12800.0</v>
      </c>
      <c r="F233" s="18">
        <f t="shared" si="33"/>
        <v>32</v>
      </c>
      <c r="G233" s="18">
        <f t="shared" si="34"/>
        <v>12.48</v>
      </c>
      <c r="H233" s="17">
        <f t="shared" si="35"/>
        <v>44.48</v>
      </c>
      <c r="I233" s="18">
        <f t="shared" si="36"/>
        <v>17792</v>
      </c>
      <c r="J233" s="17">
        <v>50.0</v>
      </c>
    </row>
    <row r="234" ht="15.75" customHeight="1">
      <c r="A234" s="15"/>
      <c r="B234" s="16" t="s">
        <v>692</v>
      </c>
      <c r="C234" s="16">
        <v>2.0</v>
      </c>
      <c r="D234" s="16">
        <v>400.0</v>
      </c>
      <c r="E234" s="17">
        <v>11600.0</v>
      </c>
      <c r="F234" s="18">
        <f t="shared" si="33"/>
        <v>29</v>
      </c>
      <c r="G234" s="18">
        <f t="shared" si="34"/>
        <v>11.31</v>
      </c>
      <c r="H234" s="17">
        <f t="shared" si="35"/>
        <v>40.31</v>
      </c>
      <c r="I234" s="18">
        <f t="shared" si="36"/>
        <v>16124</v>
      </c>
      <c r="J234" s="17">
        <v>50.0</v>
      </c>
    </row>
    <row r="235" ht="15.75" customHeight="1">
      <c r="A235" s="15"/>
      <c r="B235" s="16" t="s">
        <v>693</v>
      </c>
      <c r="C235" s="16">
        <v>2.0</v>
      </c>
      <c r="D235" s="16">
        <v>400.0</v>
      </c>
      <c r="E235" s="17">
        <v>6200.0</v>
      </c>
      <c r="F235" s="18">
        <f t="shared" si="33"/>
        <v>15.5</v>
      </c>
      <c r="G235" s="18">
        <f t="shared" si="34"/>
        <v>6.045</v>
      </c>
      <c r="H235" s="17">
        <f t="shared" si="35"/>
        <v>21.545</v>
      </c>
      <c r="I235" s="18">
        <f t="shared" si="36"/>
        <v>8618</v>
      </c>
      <c r="J235" s="17">
        <v>30.0</v>
      </c>
    </row>
    <row r="236" ht="15.75" customHeight="1">
      <c r="A236" s="15"/>
      <c r="B236" s="16" t="s">
        <v>694</v>
      </c>
      <c r="C236" s="16">
        <v>1.0</v>
      </c>
      <c r="D236" s="16">
        <v>20.0</v>
      </c>
      <c r="E236" s="17">
        <v>7000.0</v>
      </c>
      <c r="F236" s="18">
        <f t="shared" si="33"/>
        <v>350</v>
      </c>
      <c r="G236" s="18">
        <f t="shared" si="34"/>
        <v>136.5</v>
      </c>
      <c r="H236" s="17">
        <f t="shared" si="35"/>
        <v>486.5</v>
      </c>
      <c r="I236" s="18">
        <f t="shared" si="36"/>
        <v>9730</v>
      </c>
      <c r="J236" s="17">
        <v>420.0</v>
      </c>
    </row>
    <row r="237" ht="15.75" customHeight="1">
      <c r="A237" s="15"/>
      <c r="B237" s="16" t="s">
        <v>695</v>
      </c>
      <c r="C237" s="16">
        <v>3.0</v>
      </c>
      <c r="D237" s="16">
        <v>36.0</v>
      </c>
      <c r="E237" s="17">
        <v>7050.0</v>
      </c>
      <c r="F237" s="18">
        <f t="shared" si="33"/>
        <v>195.8333333</v>
      </c>
      <c r="G237" s="18">
        <f t="shared" si="34"/>
        <v>76.375</v>
      </c>
      <c r="H237" s="17">
        <f t="shared" si="35"/>
        <v>272.2083333</v>
      </c>
      <c r="I237" s="18">
        <f t="shared" si="36"/>
        <v>9799.5</v>
      </c>
      <c r="J237" s="17">
        <v>300.0</v>
      </c>
    </row>
    <row r="238" ht="15.75" customHeight="1">
      <c r="A238" s="15">
        <v>8.0</v>
      </c>
      <c r="B238" s="16" t="s">
        <v>696</v>
      </c>
      <c r="C238" s="16">
        <v>1.0</v>
      </c>
      <c r="D238" s="16">
        <v>12.0</v>
      </c>
      <c r="E238" s="17">
        <v>9800.0</v>
      </c>
      <c r="F238" s="18">
        <f t="shared" si="33"/>
        <v>816.6666667</v>
      </c>
      <c r="G238" s="18">
        <f t="shared" si="34"/>
        <v>318.5</v>
      </c>
      <c r="H238" s="17">
        <f t="shared" si="35"/>
        <v>1135.166667</v>
      </c>
      <c r="I238" s="18">
        <f t="shared" si="36"/>
        <v>13622</v>
      </c>
      <c r="J238" s="17">
        <v>1200.0</v>
      </c>
    </row>
    <row r="239" ht="15.75" customHeight="1">
      <c r="A239" s="15"/>
      <c r="B239" s="16" t="s">
        <v>501</v>
      </c>
      <c r="C239" s="16">
        <v>1.0</v>
      </c>
      <c r="D239" s="16">
        <v>6.0</v>
      </c>
      <c r="E239" s="17">
        <v>5200.0</v>
      </c>
      <c r="F239" s="18">
        <f t="shared" si="33"/>
        <v>866.6666667</v>
      </c>
      <c r="G239" s="18">
        <f t="shared" si="34"/>
        <v>338</v>
      </c>
      <c r="H239" s="17">
        <f t="shared" si="35"/>
        <v>1204.666667</v>
      </c>
      <c r="I239" s="18">
        <f t="shared" si="36"/>
        <v>7228</v>
      </c>
      <c r="J239" s="17">
        <v>1300.0</v>
      </c>
    </row>
    <row r="240" ht="15.75" customHeight="1">
      <c r="A240" s="15"/>
      <c r="B240" s="16" t="s">
        <v>697</v>
      </c>
      <c r="C240" s="16">
        <v>2.0</v>
      </c>
      <c r="D240" s="16">
        <v>48.0</v>
      </c>
      <c r="E240" s="17">
        <v>8000.0</v>
      </c>
      <c r="F240" s="18">
        <f t="shared" si="33"/>
        <v>166.6666667</v>
      </c>
      <c r="G240" s="18">
        <f t="shared" si="34"/>
        <v>65</v>
      </c>
      <c r="H240" s="17">
        <f t="shared" si="35"/>
        <v>231.6666667</v>
      </c>
      <c r="I240" s="18">
        <f t="shared" si="36"/>
        <v>11120</v>
      </c>
      <c r="J240" s="17">
        <v>260.0</v>
      </c>
    </row>
    <row r="241" ht="15.75" customHeight="1">
      <c r="A241" s="15"/>
      <c r="B241" s="16" t="s">
        <v>698</v>
      </c>
      <c r="C241" s="16">
        <v>4.0</v>
      </c>
      <c r="D241" s="16">
        <v>48.0</v>
      </c>
      <c r="E241" s="17">
        <v>9800.0</v>
      </c>
      <c r="F241" s="18">
        <f t="shared" si="33"/>
        <v>204.1666667</v>
      </c>
      <c r="G241" s="18">
        <f t="shared" si="34"/>
        <v>79.625</v>
      </c>
      <c r="H241" s="17">
        <f t="shared" si="35"/>
        <v>283.7916667</v>
      </c>
      <c r="I241" s="18">
        <f t="shared" si="36"/>
        <v>13622</v>
      </c>
      <c r="J241" s="17">
        <v>300.0</v>
      </c>
    </row>
    <row r="242" ht="15.75" customHeight="1">
      <c r="A242" s="15"/>
      <c r="B242" s="16" t="s">
        <v>699</v>
      </c>
      <c r="C242" s="16">
        <v>2.0</v>
      </c>
      <c r="D242" s="16">
        <v>24.0</v>
      </c>
      <c r="E242" s="17">
        <v>4600.0</v>
      </c>
      <c r="F242" s="18">
        <f t="shared" si="33"/>
        <v>191.6666667</v>
      </c>
      <c r="G242" s="18">
        <f t="shared" si="34"/>
        <v>74.75</v>
      </c>
      <c r="H242" s="17">
        <f t="shared" si="35"/>
        <v>266.4166667</v>
      </c>
      <c r="I242" s="18">
        <f t="shared" si="36"/>
        <v>6394</v>
      </c>
      <c r="J242" s="17">
        <v>300.0</v>
      </c>
    </row>
    <row r="243" ht="15.75" customHeight="1">
      <c r="A243" s="15"/>
      <c r="B243" s="16" t="s">
        <v>700</v>
      </c>
      <c r="C243" s="16">
        <v>1.0</v>
      </c>
      <c r="D243" s="16">
        <v>6.0</v>
      </c>
      <c r="E243" s="17">
        <v>13800.0</v>
      </c>
      <c r="F243" s="18">
        <f t="shared" si="33"/>
        <v>2300</v>
      </c>
      <c r="G243" s="18">
        <f t="shared" si="34"/>
        <v>897</v>
      </c>
      <c r="H243" s="17">
        <f t="shared" si="35"/>
        <v>3197</v>
      </c>
      <c r="I243" s="18">
        <f t="shared" si="36"/>
        <v>19182</v>
      </c>
      <c r="J243" s="17">
        <v>3500.0</v>
      </c>
    </row>
    <row r="244" ht="15.75" customHeight="1">
      <c r="A244" s="15"/>
      <c r="B244" s="16" t="s">
        <v>195</v>
      </c>
      <c r="C244" s="16">
        <v>3.0</v>
      </c>
      <c r="D244" s="16">
        <v>36.0</v>
      </c>
      <c r="E244" s="17">
        <v>7050.0</v>
      </c>
      <c r="F244" s="18">
        <f t="shared" si="33"/>
        <v>195.8333333</v>
      </c>
      <c r="G244" s="18">
        <f t="shared" si="34"/>
        <v>76.375</v>
      </c>
      <c r="H244" s="17">
        <f t="shared" si="35"/>
        <v>272.2083333</v>
      </c>
      <c r="I244" s="18">
        <f t="shared" si="36"/>
        <v>9799.5</v>
      </c>
      <c r="J244" s="17">
        <v>300.0</v>
      </c>
    </row>
    <row r="245" ht="15.75" customHeight="1">
      <c r="A245" s="15"/>
      <c r="B245" s="16" t="s">
        <v>148</v>
      </c>
      <c r="C245" s="16">
        <v>24.0</v>
      </c>
      <c r="D245" s="16">
        <v>720.0</v>
      </c>
      <c r="E245" s="17">
        <v>93000.0</v>
      </c>
      <c r="F245" s="18">
        <f t="shared" si="33"/>
        <v>129.1666667</v>
      </c>
      <c r="G245" s="18">
        <f t="shared" si="34"/>
        <v>50.375</v>
      </c>
      <c r="H245" s="17">
        <f t="shared" si="35"/>
        <v>179.5416667</v>
      </c>
      <c r="I245" s="18">
        <f t="shared" si="36"/>
        <v>129270</v>
      </c>
      <c r="J245" s="17">
        <v>170.0</v>
      </c>
    </row>
    <row r="246" ht="15.75" customHeight="1">
      <c r="A246" s="15"/>
      <c r="B246" s="16" t="s">
        <v>701</v>
      </c>
      <c r="C246" s="16">
        <v>5.0</v>
      </c>
      <c r="D246" s="16">
        <v>250.0</v>
      </c>
      <c r="E246" s="17">
        <v>6000.0</v>
      </c>
      <c r="F246" s="18">
        <f t="shared" si="33"/>
        <v>24</v>
      </c>
      <c r="G246" s="18">
        <f t="shared" si="34"/>
        <v>9.36</v>
      </c>
      <c r="H246" s="17">
        <f t="shared" si="35"/>
        <v>33.36</v>
      </c>
      <c r="I246" s="18">
        <f t="shared" si="36"/>
        <v>8340</v>
      </c>
      <c r="J246" s="17">
        <v>50.0</v>
      </c>
    </row>
    <row r="247" ht="15.75" customHeight="1">
      <c r="A247" s="15"/>
      <c r="B247" s="16" t="s">
        <v>702</v>
      </c>
      <c r="C247" s="16">
        <v>1.0</v>
      </c>
      <c r="D247" s="16">
        <v>40.0</v>
      </c>
      <c r="E247" s="17">
        <v>3800.0</v>
      </c>
      <c r="F247" s="18">
        <f t="shared" si="33"/>
        <v>95</v>
      </c>
      <c r="G247" s="18">
        <f t="shared" si="34"/>
        <v>37.05</v>
      </c>
      <c r="H247" s="17">
        <f t="shared" si="35"/>
        <v>132.05</v>
      </c>
      <c r="I247" s="18">
        <f t="shared" si="36"/>
        <v>5282</v>
      </c>
      <c r="J247" s="17">
        <v>150.0</v>
      </c>
    </row>
    <row r="248" ht="15.75" customHeight="1">
      <c r="A248" s="15"/>
      <c r="B248" s="16" t="s">
        <v>703</v>
      </c>
      <c r="C248" s="16">
        <v>1.0</v>
      </c>
      <c r="D248" s="16">
        <v>12.0</v>
      </c>
      <c r="E248" s="17">
        <v>7500.0</v>
      </c>
      <c r="F248" s="18">
        <f t="shared" si="33"/>
        <v>625</v>
      </c>
      <c r="G248" s="18">
        <f t="shared" si="34"/>
        <v>243.75</v>
      </c>
      <c r="H248" s="17">
        <f t="shared" si="35"/>
        <v>868.75</v>
      </c>
      <c r="I248" s="18">
        <f t="shared" si="36"/>
        <v>10425</v>
      </c>
      <c r="J248" s="17">
        <v>1000.0</v>
      </c>
    </row>
    <row r="249" ht="15.75" customHeight="1">
      <c r="A249" s="15"/>
      <c r="B249" s="16" t="s">
        <v>284</v>
      </c>
      <c r="C249" s="16">
        <v>2.0</v>
      </c>
      <c r="D249" s="16">
        <v>200.0</v>
      </c>
      <c r="E249" s="17">
        <v>9000.0</v>
      </c>
      <c r="F249" s="18">
        <f t="shared" si="33"/>
        <v>45</v>
      </c>
      <c r="G249" s="18">
        <f t="shared" si="34"/>
        <v>17.55</v>
      </c>
      <c r="H249" s="17">
        <f t="shared" si="35"/>
        <v>62.55</v>
      </c>
      <c r="I249" s="18">
        <f t="shared" si="36"/>
        <v>12510</v>
      </c>
      <c r="J249" s="17">
        <v>100.0</v>
      </c>
    </row>
    <row r="250" ht="15.75" customHeight="1">
      <c r="A250" s="15"/>
      <c r="B250" s="16" t="s">
        <v>704</v>
      </c>
      <c r="C250" s="16">
        <v>1.0</v>
      </c>
      <c r="D250" s="16">
        <v>12.0</v>
      </c>
      <c r="E250" s="17">
        <v>3800.0</v>
      </c>
      <c r="F250" s="18">
        <f t="shared" si="33"/>
        <v>316.6666667</v>
      </c>
      <c r="G250" s="18">
        <f t="shared" si="34"/>
        <v>123.5</v>
      </c>
      <c r="H250" s="17">
        <f t="shared" si="35"/>
        <v>440.1666667</v>
      </c>
      <c r="I250" s="18">
        <f t="shared" si="36"/>
        <v>5282</v>
      </c>
      <c r="J250" s="17">
        <v>500.0</v>
      </c>
    </row>
    <row r="251" ht="15.75" customHeight="1">
      <c r="A251" s="15"/>
      <c r="B251" s="16" t="s">
        <v>705</v>
      </c>
      <c r="C251" s="16">
        <v>1.0</v>
      </c>
      <c r="D251" s="16">
        <v>12.0</v>
      </c>
      <c r="E251" s="17">
        <v>1500.0</v>
      </c>
      <c r="F251" s="18">
        <f t="shared" si="33"/>
        <v>125</v>
      </c>
      <c r="G251" s="18">
        <f t="shared" si="34"/>
        <v>48.75</v>
      </c>
      <c r="H251" s="17">
        <f t="shared" si="35"/>
        <v>173.75</v>
      </c>
      <c r="I251" s="18">
        <f t="shared" si="36"/>
        <v>2085</v>
      </c>
      <c r="J251" s="17">
        <v>350.0</v>
      </c>
    </row>
    <row r="252" ht="15.75" customHeight="1">
      <c r="A252" s="15"/>
      <c r="B252" s="16" t="s">
        <v>317</v>
      </c>
      <c r="C252" s="16">
        <v>2.0</v>
      </c>
      <c r="D252" s="16">
        <v>2000.0</v>
      </c>
      <c r="E252" s="17">
        <v>10000.0</v>
      </c>
      <c r="F252" s="18">
        <f t="shared" si="33"/>
        <v>5</v>
      </c>
      <c r="G252" s="18">
        <f t="shared" si="34"/>
        <v>1.95</v>
      </c>
      <c r="H252" s="17">
        <f t="shared" si="35"/>
        <v>6.95</v>
      </c>
      <c r="I252" s="18">
        <f t="shared" si="36"/>
        <v>13900</v>
      </c>
      <c r="J252" s="17">
        <v>10.0</v>
      </c>
    </row>
    <row r="253" ht="15.75" customHeight="1">
      <c r="A253" s="15"/>
      <c r="B253" s="16" t="s">
        <v>706</v>
      </c>
      <c r="C253" s="16">
        <v>1.0</v>
      </c>
      <c r="D253" s="16">
        <v>6.0</v>
      </c>
      <c r="E253" s="17">
        <v>5850.0</v>
      </c>
      <c r="F253" s="18">
        <f t="shared" si="33"/>
        <v>975</v>
      </c>
      <c r="G253" s="18">
        <f t="shared" si="34"/>
        <v>380.25</v>
      </c>
      <c r="H253" s="17">
        <f t="shared" si="35"/>
        <v>1355.25</v>
      </c>
      <c r="I253" s="18">
        <f t="shared" si="36"/>
        <v>8131.5</v>
      </c>
      <c r="J253" s="17">
        <v>1400.0</v>
      </c>
    </row>
    <row r="254" ht="15.75" customHeight="1">
      <c r="A254" s="15"/>
      <c r="B254" s="16" t="s">
        <v>707</v>
      </c>
      <c r="C254" s="16">
        <v>2.0</v>
      </c>
      <c r="D254" s="16">
        <v>12.0</v>
      </c>
      <c r="E254" s="17">
        <v>8000.0</v>
      </c>
      <c r="F254" s="18">
        <f t="shared" si="33"/>
        <v>666.6666667</v>
      </c>
      <c r="G254" s="18">
        <f t="shared" si="34"/>
        <v>260</v>
      </c>
      <c r="H254" s="17">
        <f t="shared" si="35"/>
        <v>926.6666667</v>
      </c>
      <c r="I254" s="18">
        <f t="shared" si="36"/>
        <v>11120</v>
      </c>
      <c r="J254" s="17">
        <v>950.0</v>
      </c>
    </row>
    <row r="255" ht="15.75" customHeight="1">
      <c r="A255" s="15"/>
      <c r="B255" s="16" t="s">
        <v>708</v>
      </c>
      <c r="C255" s="16">
        <v>1.0</v>
      </c>
      <c r="D255" s="16">
        <v>12.0</v>
      </c>
      <c r="E255" s="17">
        <v>2500.0</v>
      </c>
      <c r="F255" s="18">
        <f t="shared" si="33"/>
        <v>208.3333333</v>
      </c>
      <c r="G255" s="18">
        <f t="shared" si="34"/>
        <v>81.25</v>
      </c>
      <c r="H255" s="17">
        <f t="shared" si="35"/>
        <v>289.5833333</v>
      </c>
      <c r="I255" s="18">
        <f t="shared" si="36"/>
        <v>3475</v>
      </c>
      <c r="J255" s="17">
        <v>600.0</v>
      </c>
    </row>
    <row r="256" ht="15.75" customHeight="1">
      <c r="A256" s="15"/>
      <c r="B256" s="16" t="s">
        <v>709</v>
      </c>
      <c r="C256" s="16">
        <v>3.0</v>
      </c>
      <c r="D256" s="16">
        <v>3.0</v>
      </c>
      <c r="E256" s="17">
        <v>4500.0</v>
      </c>
      <c r="F256" s="18">
        <f t="shared" si="33"/>
        <v>1500</v>
      </c>
      <c r="G256" s="18">
        <f t="shared" si="34"/>
        <v>585</v>
      </c>
      <c r="H256" s="17">
        <f t="shared" si="35"/>
        <v>2085</v>
      </c>
      <c r="I256" s="18">
        <f t="shared" si="36"/>
        <v>6255</v>
      </c>
      <c r="J256" s="17">
        <v>2500.0</v>
      </c>
    </row>
    <row r="257" ht="15.75" customHeight="1">
      <c r="A257" s="15">
        <v>9.0</v>
      </c>
      <c r="B257" s="16" t="s">
        <v>710</v>
      </c>
      <c r="C257" s="16">
        <v>1.0</v>
      </c>
      <c r="D257" s="16">
        <v>4.0</v>
      </c>
      <c r="E257" s="17">
        <v>4000.0</v>
      </c>
      <c r="F257" s="18">
        <f t="shared" si="33"/>
        <v>1000</v>
      </c>
      <c r="G257" s="18">
        <f t="shared" si="34"/>
        <v>390</v>
      </c>
      <c r="H257" s="17">
        <f t="shared" si="35"/>
        <v>1390</v>
      </c>
      <c r="I257" s="18">
        <f t="shared" si="36"/>
        <v>5560</v>
      </c>
      <c r="J257" s="17">
        <v>1500.0</v>
      </c>
    </row>
    <row r="258" ht="15.75" customHeight="1">
      <c r="A258" s="15"/>
      <c r="B258" s="16" t="s">
        <v>611</v>
      </c>
      <c r="C258" s="16">
        <v>3.0</v>
      </c>
      <c r="D258" s="16">
        <v>150.0</v>
      </c>
      <c r="E258" s="17">
        <v>4500.0</v>
      </c>
      <c r="F258" s="18">
        <f t="shared" si="33"/>
        <v>30</v>
      </c>
      <c r="G258" s="18">
        <f t="shared" si="34"/>
        <v>11.7</v>
      </c>
      <c r="H258" s="17">
        <f t="shared" si="35"/>
        <v>41.7</v>
      </c>
      <c r="I258" s="18">
        <f t="shared" si="36"/>
        <v>6255</v>
      </c>
      <c r="J258" s="17">
        <v>50.0</v>
      </c>
    </row>
    <row r="259" ht="15.75" customHeight="1">
      <c r="A259" s="15"/>
      <c r="B259" s="16" t="s">
        <v>711</v>
      </c>
      <c r="C259" s="16">
        <v>2.0</v>
      </c>
      <c r="D259" s="16">
        <v>20.0</v>
      </c>
      <c r="E259" s="17">
        <v>4000.0</v>
      </c>
      <c r="F259" s="18">
        <f t="shared" si="33"/>
        <v>200</v>
      </c>
      <c r="G259" s="18">
        <f t="shared" si="34"/>
        <v>78</v>
      </c>
      <c r="H259" s="17">
        <f t="shared" si="35"/>
        <v>278</v>
      </c>
      <c r="I259" s="18">
        <f t="shared" si="36"/>
        <v>5560</v>
      </c>
      <c r="J259" s="17">
        <v>350.0</v>
      </c>
    </row>
    <row r="260" ht="15.75" customHeight="1">
      <c r="A260" s="15"/>
      <c r="B260" s="16" t="s">
        <v>712</v>
      </c>
      <c r="C260" s="16">
        <v>1.0</v>
      </c>
      <c r="D260" s="16">
        <v>10.0</v>
      </c>
      <c r="E260" s="17">
        <v>5000.0</v>
      </c>
      <c r="F260" s="18">
        <f t="shared" si="33"/>
        <v>500</v>
      </c>
      <c r="G260" s="18">
        <f t="shared" si="34"/>
        <v>195</v>
      </c>
      <c r="H260" s="17">
        <f t="shared" si="35"/>
        <v>695</v>
      </c>
      <c r="I260" s="18">
        <f t="shared" si="36"/>
        <v>6950</v>
      </c>
      <c r="J260" s="17">
        <v>750.0</v>
      </c>
    </row>
    <row r="261" ht="15.75" customHeight="1">
      <c r="A261" s="15"/>
      <c r="B261" s="16" t="s">
        <v>153</v>
      </c>
      <c r="C261" s="16">
        <v>2.0</v>
      </c>
      <c r="D261" s="16">
        <v>60.0</v>
      </c>
      <c r="E261" s="17">
        <v>2000.0</v>
      </c>
      <c r="F261" s="18">
        <f t="shared" si="33"/>
        <v>33.33333333</v>
      </c>
      <c r="G261" s="18">
        <f t="shared" si="34"/>
        <v>13</v>
      </c>
      <c r="H261" s="17">
        <f t="shared" si="35"/>
        <v>46.33333333</v>
      </c>
      <c r="I261" s="18">
        <f t="shared" si="36"/>
        <v>2780</v>
      </c>
      <c r="J261" s="17">
        <v>50.0</v>
      </c>
    </row>
    <row r="262" ht="15.75" customHeight="1">
      <c r="A262" s="15"/>
      <c r="B262" s="16" t="s">
        <v>713</v>
      </c>
      <c r="C262" s="16">
        <v>1.0</v>
      </c>
      <c r="D262" s="16">
        <v>36.0</v>
      </c>
      <c r="E262" s="17">
        <v>2000.0</v>
      </c>
      <c r="F262" s="18">
        <f t="shared" si="33"/>
        <v>55.55555556</v>
      </c>
      <c r="G262" s="18">
        <f t="shared" si="34"/>
        <v>21.66666667</v>
      </c>
      <c r="H262" s="17">
        <f t="shared" si="35"/>
        <v>77.22222222</v>
      </c>
      <c r="I262" s="18">
        <f t="shared" si="36"/>
        <v>2780</v>
      </c>
      <c r="J262" s="17">
        <v>100.0</v>
      </c>
    </row>
    <row r="263" ht="15.75" customHeight="1">
      <c r="A263" s="15"/>
      <c r="B263" s="16" t="s">
        <v>219</v>
      </c>
      <c r="C263" s="16">
        <v>2.0</v>
      </c>
      <c r="D263" s="16">
        <v>60.0</v>
      </c>
      <c r="E263" s="17">
        <v>2000.0</v>
      </c>
      <c r="F263" s="18">
        <f t="shared" si="33"/>
        <v>33.33333333</v>
      </c>
      <c r="G263" s="18">
        <f t="shared" si="34"/>
        <v>13</v>
      </c>
      <c r="H263" s="17">
        <f t="shared" si="35"/>
        <v>46.33333333</v>
      </c>
      <c r="I263" s="18">
        <f t="shared" si="36"/>
        <v>2780</v>
      </c>
      <c r="J263" s="17">
        <v>50.0</v>
      </c>
    </row>
    <row r="264" ht="15.75" customHeight="1">
      <c r="A264" s="15"/>
      <c r="B264" s="16" t="s">
        <v>714</v>
      </c>
      <c r="C264" s="16">
        <v>2.0</v>
      </c>
      <c r="D264" s="16">
        <v>120.0</v>
      </c>
      <c r="E264" s="17">
        <v>3000.0</v>
      </c>
      <c r="F264" s="18">
        <f t="shared" si="33"/>
        <v>25</v>
      </c>
      <c r="G264" s="18">
        <f t="shared" si="34"/>
        <v>9.75</v>
      </c>
      <c r="H264" s="17">
        <f t="shared" si="35"/>
        <v>34.75</v>
      </c>
      <c r="I264" s="18">
        <f t="shared" si="36"/>
        <v>4170</v>
      </c>
      <c r="J264" s="17">
        <v>50.0</v>
      </c>
    </row>
    <row r="265" ht="15.75" customHeight="1">
      <c r="A265" s="15"/>
      <c r="B265" s="16" t="s">
        <v>715</v>
      </c>
      <c r="C265" s="16">
        <v>1.0</v>
      </c>
      <c r="D265" s="16">
        <v>40.0</v>
      </c>
      <c r="E265" s="17">
        <v>2000.0</v>
      </c>
      <c r="F265" s="18">
        <f t="shared" si="33"/>
        <v>50</v>
      </c>
      <c r="G265" s="18">
        <f t="shared" si="34"/>
        <v>19.5</v>
      </c>
      <c r="H265" s="17">
        <f t="shared" si="35"/>
        <v>69.5</v>
      </c>
      <c r="I265" s="18">
        <f t="shared" si="36"/>
        <v>2780</v>
      </c>
      <c r="J265" s="17">
        <v>100.0</v>
      </c>
    </row>
    <row r="266" ht="15.75" customHeight="1">
      <c r="A266" s="15"/>
      <c r="B266" s="16" t="s">
        <v>670</v>
      </c>
      <c r="C266" s="16">
        <v>1.0</v>
      </c>
      <c r="D266" s="16">
        <v>144.0</v>
      </c>
      <c r="E266" s="17">
        <v>34800.0</v>
      </c>
      <c r="F266" s="18">
        <f t="shared" si="33"/>
        <v>241.6666667</v>
      </c>
      <c r="G266" s="18">
        <f t="shared" si="34"/>
        <v>94.25</v>
      </c>
      <c r="H266" s="17">
        <f t="shared" si="35"/>
        <v>335.9166667</v>
      </c>
      <c r="I266" s="18">
        <f t="shared" si="36"/>
        <v>48372</v>
      </c>
      <c r="J266" s="17">
        <v>300.0</v>
      </c>
    </row>
    <row r="267" ht="15.75" customHeight="1">
      <c r="A267" s="15">
        <v>10.0</v>
      </c>
      <c r="B267" s="16" t="s">
        <v>716</v>
      </c>
      <c r="C267" s="16">
        <v>1.0</v>
      </c>
      <c r="D267" s="16">
        <v>10.0</v>
      </c>
      <c r="E267" s="17">
        <v>3000.0</v>
      </c>
      <c r="F267" s="18">
        <f t="shared" si="33"/>
        <v>300</v>
      </c>
      <c r="G267" s="18">
        <f t="shared" si="34"/>
        <v>117</v>
      </c>
      <c r="H267" s="17">
        <f t="shared" si="35"/>
        <v>417</v>
      </c>
      <c r="I267" s="18">
        <f t="shared" si="36"/>
        <v>4170</v>
      </c>
      <c r="J267" s="17">
        <v>900.0</v>
      </c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</row>
    <row r="269" ht="15.75" customHeight="1">
      <c r="A269" s="3"/>
      <c r="B269" s="10" t="s">
        <v>717</v>
      </c>
      <c r="C269" s="11"/>
      <c r="D269" s="11"/>
      <c r="E269" s="11"/>
      <c r="F269" s="4"/>
      <c r="G269" s="4"/>
      <c r="H269" s="5"/>
      <c r="I269" s="4"/>
      <c r="J269" s="5"/>
    </row>
    <row r="270" ht="15.75" customHeight="1">
      <c r="A270" s="12" t="s">
        <v>2</v>
      </c>
      <c r="B270" s="13" t="s">
        <v>3</v>
      </c>
      <c r="C270" s="13" t="s">
        <v>4</v>
      </c>
      <c r="D270" s="13" t="s">
        <v>5</v>
      </c>
      <c r="E270" s="14" t="s">
        <v>6</v>
      </c>
      <c r="F270" s="14" t="s">
        <v>7</v>
      </c>
      <c r="G270" s="14">
        <v>0.39</v>
      </c>
      <c r="H270" s="14" t="s">
        <v>8</v>
      </c>
      <c r="I270" s="14" t="s">
        <v>9</v>
      </c>
      <c r="J270" s="14" t="s">
        <v>10</v>
      </c>
    </row>
    <row r="271" ht="15.75" customHeight="1">
      <c r="A271" s="15">
        <v>1.0</v>
      </c>
      <c r="B271" s="16" t="s">
        <v>11</v>
      </c>
      <c r="C271" s="16">
        <v>1.0</v>
      </c>
      <c r="D271" s="16">
        <v>400.0</v>
      </c>
      <c r="E271" s="17">
        <v>22000.0</v>
      </c>
      <c r="F271" s="18">
        <f t="shared" ref="F271:F276" si="37">E271/D271</f>
        <v>55</v>
      </c>
      <c r="G271" s="18">
        <f t="shared" ref="G271:G276" si="38">(F271*39)/100</f>
        <v>21.45</v>
      </c>
      <c r="H271" s="17">
        <f t="shared" ref="H271:H276" si="39">SUM(F271,G271)</f>
        <v>76.45</v>
      </c>
      <c r="I271" s="18">
        <f t="shared" ref="I271:I276" si="40">H271*D271</f>
        <v>30580</v>
      </c>
      <c r="J271" s="17">
        <v>75.0</v>
      </c>
    </row>
    <row r="272" ht="15.75" customHeight="1">
      <c r="A272" s="15">
        <v>2.0</v>
      </c>
      <c r="B272" s="16" t="s">
        <v>718</v>
      </c>
      <c r="C272" s="16">
        <v>1.0</v>
      </c>
      <c r="D272" s="19">
        <v>24.0</v>
      </c>
      <c r="E272" s="17">
        <v>11500.0</v>
      </c>
      <c r="F272" s="18">
        <f t="shared" si="37"/>
        <v>479.1666667</v>
      </c>
      <c r="G272" s="18">
        <f t="shared" si="38"/>
        <v>186.875</v>
      </c>
      <c r="H272" s="17">
        <f t="shared" si="39"/>
        <v>666.0416667</v>
      </c>
      <c r="I272" s="18">
        <f t="shared" si="40"/>
        <v>15985</v>
      </c>
      <c r="J272" s="17">
        <v>700.0</v>
      </c>
    </row>
    <row r="273" ht="15.75" customHeight="1">
      <c r="A273" s="15">
        <v>3.0</v>
      </c>
      <c r="B273" s="16" t="s">
        <v>719</v>
      </c>
      <c r="C273" s="16">
        <v>1.0</v>
      </c>
      <c r="D273" s="16">
        <v>6.0</v>
      </c>
      <c r="E273" s="17">
        <v>6000.0</v>
      </c>
      <c r="F273" s="18">
        <f t="shared" si="37"/>
        <v>1000</v>
      </c>
      <c r="G273" s="18">
        <f t="shared" si="38"/>
        <v>390</v>
      </c>
      <c r="H273" s="17">
        <f t="shared" si="39"/>
        <v>1390</v>
      </c>
      <c r="I273" s="18">
        <f t="shared" si="40"/>
        <v>8340</v>
      </c>
      <c r="J273" s="17">
        <v>1280.0</v>
      </c>
    </row>
    <row r="274" ht="15.75" customHeight="1">
      <c r="A274" s="15">
        <v>4.0</v>
      </c>
      <c r="B274" s="16" t="s">
        <v>720</v>
      </c>
      <c r="C274" s="16">
        <v>1.0</v>
      </c>
      <c r="D274" s="16">
        <v>10.0</v>
      </c>
      <c r="E274" s="17">
        <v>13000.0</v>
      </c>
      <c r="F274" s="18">
        <f t="shared" si="37"/>
        <v>1300</v>
      </c>
      <c r="G274" s="18">
        <f t="shared" si="38"/>
        <v>507</v>
      </c>
      <c r="H274" s="17">
        <f t="shared" si="39"/>
        <v>1807</v>
      </c>
      <c r="I274" s="18">
        <f t="shared" si="40"/>
        <v>18070</v>
      </c>
      <c r="J274" s="17">
        <v>2000.0</v>
      </c>
    </row>
    <row r="275" ht="15.75" customHeight="1">
      <c r="A275" s="15">
        <v>5.0</v>
      </c>
      <c r="B275" s="16" t="s">
        <v>721</v>
      </c>
      <c r="C275" s="16">
        <v>1.0</v>
      </c>
      <c r="D275" s="16">
        <v>10.0</v>
      </c>
      <c r="E275" s="17">
        <v>13645.0</v>
      </c>
      <c r="F275" s="18">
        <f t="shared" si="37"/>
        <v>1364.5</v>
      </c>
      <c r="G275" s="18">
        <f t="shared" si="38"/>
        <v>532.155</v>
      </c>
      <c r="H275" s="17">
        <f t="shared" si="39"/>
        <v>1896.655</v>
      </c>
      <c r="I275" s="18">
        <f t="shared" si="40"/>
        <v>18966.55</v>
      </c>
      <c r="J275" s="17">
        <v>2500.0</v>
      </c>
    </row>
    <row r="276" ht="15.75" customHeight="1">
      <c r="A276" s="15">
        <v>6.0</v>
      </c>
      <c r="B276" s="16"/>
      <c r="C276" s="16"/>
      <c r="D276" s="16"/>
      <c r="E276" s="17"/>
      <c r="F276" s="18" t="str">
        <f t="shared" si="37"/>
        <v>#DIV/0!</v>
      </c>
      <c r="G276" s="18" t="str">
        <f t="shared" si="38"/>
        <v>#DIV/0!</v>
      </c>
      <c r="H276" s="17" t="str">
        <f t="shared" si="39"/>
        <v>#DIV/0!</v>
      </c>
      <c r="I276" s="18" t="str">
        <f t="shared" si="40"/>
        <v>#DIV/0!</v>
      </c>
      <c r="J276" s="17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</row>
    <row r="278" ht="15.75" customHeight="1">
      <c r="A278" s="3"/>
      <c r="B278" s="10" t="s">
        <v>722</v>
      </c>
      <c r="C278" s="11"/>
      <c r="D278" s="11"/>
      <c r="E278" s="11"/>
      <c r="F278" s="4"/>
      <c r="G278" s="4"/>
      <c r="H278" s="5"/>
      <c r="I278" s="4"/>
      <c r="J278" s="5"/>
    </row>
    <row r="279" ht="15.75" customHeight="1">
      <c r="A279" s="12" t="s">
        <v>2</v>
      </c>
      <c r="B279" s="13" t="s">
        <v>3</v>
      </c>
      <c r="C279" s="13" t="s">
        <v>4</v>
      </c>
      <c r="D279" s="13" t="s">
        <v>5</v>
      </c>
      <c r="E279" s="14" t="s">
        <v>6</v>
      </c>
      <c r="F279" s="14" t="s">
        <v>7</v>
      </c>
      <c r="G279" s="14">
        <v>0.39</v>
      </c>
      <c r="H279" s="14" t="s">
        <v>8</v>
      </c>
      <c r="I279" s="14" t="s">
        <v>9</v>
      </c>
      <c r="J279" s="14" t="s">
        <v>10</v>
      </c>
    </row>
    <row r="280" ht="15.75" customHeight="1">
      <c r="A280" s="15">
        <v>1.0</v>
      </c>
      <c r="B280" s="16" t="s">
        <v>11</v>
      </c>
      <c r="C280" s="16">
        <v>1.0</v>
      </c>
      <c r="D280" s="16">
        <v>400.0</v>
      </c>
      <c r="E280" s="17">
        <v>22000.0</v>
      </c>
      <c r="F280" s="18">
        <f t="shared" ref="F280:F329" si="41">E280/D280</f>
        <v>55</v>
      </c>
      <c r="G280" s="18">
        <f t="shared" ref="G280:G329" si="42">(F280*39)/100</f>
        <v>21.45</v>
      </c>
      <c r="H280" s="17">
        <f t="shared" ref="H280:H329" si="43">SUM(F280,G280)</f>
        <v>76.45</v>
      </c>
      <c r="I280" s="18">
        <f t="shared" ref="I280:I329" si="44">H280*D280</f>
        <v>30580</v>
      </c>
      <c r="J280" s="17">
        <v>75.0</v>
      </c>
    </row>
    <row r="281" ht="15.75" customHeight="1">
      <c r="A281" s="15">
        <v>2.0</v>
      </c>
      <c r="B281" s="16" t="s">
        <v>380</v>
      </c>
      <c r="C281" s="16">
        <v>1.0</v>
      </c>
      <c r="D281" s="19">
        <v>24.0</v>
      </c>
      <c r="E281" s="17">
        <v>8950.0</v>
      </c>
      <c r="F281" s="18">
        <f t="shared" si="41"/>
        <v>372.9166667</v>
      </c>
      <c r="G281" s="18">
        <f t="shared" si="42"/>
        <v>145.4375</v>
      </c>
      <c r="H281" s="17">
        <f t="shared" si="43"/>
        <v>518.3541667</v>
      </c>
      <c r="I281" s="18">
        <f t="shared" si="44"/>
        <v>12440.5</v>
      </c>
      <c r="J281" s="17">
        <v>600.0</v>
      </c>
    </row>
    <row r="282" ht="15.75" customHeight="1">
      <c r="A282" s="15">
        <v>3.0</v>
      </c>
      <c r="B282" s="16" t="s">
        <v>259</v>
      </c>
      <c r="C282" s="16">
        <v>1.0</v>
      </c>
      <c r="D282" s="16">
        <v>24.0</v>
      </c>
      <c r="E282" s="17">
        <v>9400.0</v>
      </c>
      <c r="F282" s="18">
        <f t="shared" si="41"/>
        <v>391.6666667</v>
      </c>
      <c r="G282" s="18">
        <f t="shared" si="42"/>
        <v>152.75</v>
      </c>
      <c r="H282" s="17">
        <f t="shared" si="43"/>
        <v>544.4166667</v>
      </c>
      <c r="I282" s="18">
        <f t="shared" si="44"/>
        <v>13066</v>
      </c>
      <c r="J282" s="17">
        <v>600.0</v>
      </c>
    </row>
    <row r="283" ht="15.75" customHeight="1">
      <c r="A283" s="15">
        <v>4.0</v>
      </c>
      <c r="B283" s="16" t="s">
        <v>723</v>
      </c>
      <c r="C283" s="16">
        <v>2.0</v>
      </c>
      <c r="D283" s="16">
        <v>12.0</v>
      </c>
      <c r="E283" s="17">
        <v>11600.0</v>
      </c>
      <c r="F283" s="18">
        <f t="shared" si="41"/>
        <v>966.6666667</v>
      </c>
      <c r="G283" s="18">
        <f t="shared" si="42"/>
        <v>377</v>
      </c>
      <c r="H283" s="17">
        <f t="shared" si="43"/>
        <v>1343.666667</v>
      </c>
      <c r="I283" s="18">
        <f t="shared" si="44"/>
        <v>16124</v>
      </c>
      <c r="J283" s="17">
        <v>1350.0</v>
      </c>
    </row>
    <row r="284" ht="15.75" customHeight="1">
      <c r="A284" s="15">
        <v>5.0</v>
      </c>
      <c r="B284" s="16" t="s">
        <v>724</v>
      </c>
      <c r="C284" s="16">
        <v>1.0</v>
      </c>
      <c r="D284" s="16">
        <v>20.0</v>
      </c>
      <c r="E284" s="17">
        <v>3450.0</v>
      </c>
      <c r="F284" s="18">
        <f t="shared" si="41"/>
        <v>172.5</v>
      </c>
      <c r="G284" s="18">
        <f t="shared" si="42"/>
        <v>67.275</v>
      </c>
      <c r="H284" s="17">
        <f t="shared" si="43"/>
        <v>239.775</v>
      </c>
      <c r="I284" s="18">
        <f t="shared" si="44"/>
        <v>4795.5</v>
      </c>
      <c r="J284" s="17">
        <v>250.0</v>
      </c>
    </row>
    <row r="285" ht="15.75" customHeight="1">
      <c r="A285" s="15">
        <v>6.0</v>
      </c>
      <c r="B285" s="16" t="s">
        <v>725</v>
      </c>
      <c r="C285" s="16">
        <v>4.0</v>
      </c>
      <c r="D285" s="16">
        <v>48.0</v>
      </c>
      <c r="E285" s="17">
        <v>15600.0</v>
      </c>
      <c r="F285" s="18">
        <f t="shared" si="41"/>
        <v>325</v>
      </c>
      <c r="G285" s="18">
        <f t="shared" si="42"/>
        <v>126.75</v>
      </c>
      <c r="H285" s="17">
        <f t="shared" si="43"/>
        <v>451.75</v>
      </c>
      <c r="I285" s="18">
        <f t="shared" si="44"/>
        <v>21684</v>
      </c>
      <c r="J285" s="17">
        <v>550.0</v>
      </c>
    </row>
    <row r="286" ht="15.75" customHeight="1">
      <c r="A286" s="15">
        <v>7.0</v>
      </c>
      <c r="B286" s="16" t="s">
        <v>427</v>
      </c>
      <c r="C286" s="16">
        <v>14.0</v>
      </c>
      <c r="D286" s="16">
        <v>14.0</v>
      </c>
      <c r="E286" s="17">
        <v>4800.0</v>
      </c>
      <c r="F286" s="18">
        <f t="shared" si="41"/>
        <v>342.8571429</v>
      </c>
      <c r="G286" s="18">
        <f t="shared" si="42"/>
        <v>133.7142857</v>
      </c>
      <c r="H286" s="17">
        <f t="shared" si="43"/>
        <v>476.5714286</v>
      </c>
      <c r="I286" s="18">
        <f t="shared" si="44"/>
        <v>6672</v>
      </c>
      <c r="J286" s="17">
        <v>500.0</v>
      </c>
    </row>
    <row r="287" ht="15.75" customHeight="1">
      <c r="A287" s="15">
        <v>8.0</v>
      </c>
      <c r="B287" s="16" t="s">
        <v>281</v>
      </c>
      <c r="C287" s="16">
        <v>62.0</v>
      </c>
      <c r="D287" s="16">
        <v>62.0</v>
      </c>
      <c r="E287" s="17">
        <v>3200.0</v>
      </c>
      <c r="F287" s="18">
        <f t="shared" si="41"/>
        <v>51.61290323</v>
      </c>
      <c r="G287" s="18">
        <f t="shared" si="42"/>
        <v>20.12903226</v>
      </c>
      <c r="H287" s="17">
        <f t="shared" si="43"/>
        <v>71.74193548</v>
      </c>
      <c r="I287" s="18">
        <f t="shared" si="44"/>
        <v>4448</v>
      </c>
      <c r="J287" s="17">
        <v>100.0</v>
      </c>
    </row>
    <row r="288" ht="15.75" customHeight="1">
      <c r="A288" s="15">
        <v>9.0</v>
      </c>
      <c r="B288" s="16" t="s">
        <v>726</v>
      </c>
      <c r="C288" s="16">
        <v>4.0</v>
      </c>
      <c r="D288" s="16">
        <v>96.0</v>
      </c>
      <c r="E288" s="17">
        <v>40400.0</v>
      </c>
      <c r="F288" s="18">
        <f t="shared" si="41"/>
        <v>420.8333333</v>
      </c>
      <c r="G288" s="18">
        <f t="shared" si="42"/>
        <v>164.125</v>
      </c>
      <c r="H288" s="17">
        <f t="shared" si="43"/>
        <v>584.9583333</v>
      </c>
      <c r="I288" s="18">
        <f t="shared" si="44"/>
        <v>56156</v>
      </c>
      <c r="J288" s="17">
        <v>650.0</v>
      </c>
    </row>
    <row r="289" ht="15.75" customHeight="1">
      <c r="A289" s="15">
        <v>10.0</v>
      </c>
      <c r="B289" s="16" t="s">
        <v>378</v>
      </c>
      <c r="C289" s="16">
        <v>2.0</v>
      </c>
      <c r="D289" s="16">
        <v>48.0</v>
      </c>
      <c r="E289" s="17">
        <v>24800.0</v>
      </c>
      <c r="F289" s="18">
        <f t="shared" si="41"/>
        <v>516.6666667</v>
      </c>
      <c r="G289" s="18">
        <f t="shared" si="42"/>
        <v>201.5</v>
      </c>
      <c r="H289" s="17">
        <f t="shared" si="43"/>
        <v>718.1666667</v>
      </c>
      <c r="I289" s="18">
        <f t="shared" si="44"/>
        <v>34472</v>
      </c>
      <c r="J289" s="17">
        <v>750.0</v>
      </c>
    </row>
    <row r="290" ht="15.75" customHeight="1">
      <c r="A290" s="15">
        <v>11.0</v>
      </c>
      <c r="B290" s="16" t="s">
        <v>629</v>
      </c>
      <c r="C290" s="16">
        <v>2.0</v>
      </c>
      <c r="D290" s="16">
        <v>48.0</v>
      </c>
      <c r="E290" s="17">
        <v>17000.0</v>
      </c>
      <c r="F290" s="18">
        <f t="shared" si="41"/>
        <v>354.1666667</v>
      </c>
      <c r="G290" s="18">
        <f t="shared" si="42"/>
        <v>138.125</v>
      </c>
      <c r="H290" s="17">
        <f t="shared" si="43"/>
        <v>492.2916667</v>
      </c>
      <c r="I290" s="18">
        <f t="shared" si="44"/>
        <v>23630</v>
      </c>
      <c r="J290" s="17">
        <v>600.0</v>
      </c>
    </row>
    <row r="291" ht="15.75" customHeight="1">
      <c r="A291" s="15">
        <v>12.0</v>
      </c>
      <c r="B291" s="16" t="s">
        <v>380</v>
      </c>
      <c r="C291" s="16">
        <v>2.0</v>
      </c>
      <c r="D291" s="16">
        <v>48.0</v>
      </c>
      <c r="E291" s="17">
        <v>18000.0</v>
      </c>
      <c r="F291" s="18">
        <f t="shared" si="41"/>
        <v>375</v>
      </c>
      <c r="G291" s="18">
        <f t="shared" si="42"/>
        <v>146.25</v>
      </c>
      <c r="H291" s="17">
        <f t="shared" si="43"/>
        <v>521.25</v>
      </c>
      <c r="I291" s="18">
        <f t="shared" si="44"/>
        <v>25020</v>
      </c>
      <c r="J291" s="17">
        <v>600.0</v>
      </c>
    </row>
    <row r="292" ht="15.75" customHeight="1">
      <c r="A292" s="15">
        <v>13.0</v>
      </c>
      <c r="B292" s="16" t="s">
        <v>239</v>
      </c>
      <c r="C292" s="16">
        <v>4.0</v>
      </c>
      <c r="D292" s="16">
        <v>192.0</v>
      </c>
      <c r="E292" s="17">
        <v>22200.0</v>
      </c>
      <c r="F292" s="18">
        <f t="shared" si="41"/>
        <v>115.625</v>
      </c>
      <c r="G292" s="18">
        <f t="shared" si="42"/>
        <v>45.09375</v>
      </c>
      <c r="H292" s="17">
        <f t="shared" si="43"/>
        <v>160.71875</v>
      </c>
      <c r="I292" s="18">
        <f t="shared" si="44"/>
        <v>30858</v>
      </c>
      <c r="J292" s="17">
        <v>160.0</v>
      </c>
    </row>
    <row r="293" ht="15.75" customHeight="1">
      <c r="A293" s="15">
        <v>14.0</v>
      </c>
      <c r="B293" s="16" t="s">
        <v>727</v>
      </c>
      <c r="C293" s="16">
        <v>2.0</v>
      </c>
      <c r="D293" s="16">
        <v>12.0</v>
      </c>
      <c r="E293" s="17">
        <v>23000.0</v>
      </c>
      <c r="F293" s="18">
        <f t="shared" si="41"/>
        <v>1916.666667</v>
      </c>
      <c r="G293" s="18">
        <f t="shared" si="42"/>
        <v>747.5</v>
      </c>
      <c r="H293" s="17">
        <f t="shared" si="43"/>
        <v>2664.166667</v>
      </c>
      <c r="I293" s="18">
        <f t="shared" si="44"/>
        <v>31970</v>
      </c>
      <c r="J293" s="17">
        <v>2300.0</v>
      </c>
    </row>
    <row r="294" ht="15.75" customHeight="1">
      <c r="A294" s="15">
        <v>15.0</v>
      </c>
      <c r="B294" s="16" t="s">
        <v>579</v>
      </c>
      <c r="C294" s="16">
        <v>2.0</v>
      </c>
      <c r="D294" s="16">
        <v>12.0</v>
      </c>
      <c r="E294" s="17">
        <v>23800.0</v>
      </c>
      <c r="F294" s="18">
        <f t="shared" si="41"/>
        <v>1983.333333</v>
      </c>
      <c r="G294" s="18">
        <f t="shared" si="42"/>
        <v>773.5</v>
      </c>
      <c r="H294" s="17">
        <f t="shared" si="43"/>
        <v>2756.833333</v>
      </c>
      <c r="I294" s="18">
        <f t="shared" si="44"/>
        <v>33082</v>
      </c>
      <c r="J294" s="17">
        <v>2380.0</v>
      </c>
    </row>
    <row r="295" ht="15.75" customHeight="1">
      <c r="A295" s="15">
        <v>16.0</v>
      </c>
      <c r="B295" s="16" t="s">
        <v>728</v>
      </c>
      <c r="C295" s="16">
        <v>2.0</v>
      </c>
      <c r="D295" s="16">
        <v>24.0</v>
      </c>
      <c r="E295" s="17">
        <v>9100.0</v>
      </c>
      <c r="F295" s="18">
        <f t="shared" si="41"/>
        <v>379.1666667</v>
      </c>
      <c r="G295" s="18">
        <f t="shared" si="42"/>
        <v>147.875</v>
      </c>
      <c r="H295" s="17">
        <f t="shared" si="43"/>
        <v>527.0416667</v>
      </c>
      <c r="I295" s="18">
        <f t="shared" si="44"/>
        <v>12649</v>
      </c>
      <c r="J295" s="17">
        <v>600.0</v>
      </c>
    </row>
    <row r="296" ht="15.75" customHeight="1">
      <c r="A296" s="15">
        <v>17.0</v>
      </c>
      <c r="B296" s="16" t="s">
        <v>729</v>
      </c>
      <c r="C296" s="16">
        <v>1.0</v>
      </c>
      <c r="D296" s="16">
        <v>20.0</v>
      </c>
      <c r="E296" s="17">
        <v>3950.0</v>
      </c>
      <c r="F296" s="18">
        <f t="shared" si="41"/>
        <v>197.5</v>
      </c>
      <c r="G296" s="18">
        <f t="shared" si="42"/>
        <v>77.025</v>
      </c>
      <c r="H296" s="17">
        <f t="shared" si="43"/>
        <v>274.525</v>
      </c>
      <c r="I296" s="18">
        <f t="shared" si="44"/>
        <v>5490.5</v>
      </c>
      <c r="J296" s="17">
        <v>240.0</v>
      </c>
    </row>
    <row r="297" ht="15.75" customHeight="1">
      <c r="A297" s="15">
        <v>18.0</v>
      </c>
      <c r="B297" s="16" t="s">
        <v>535</v>
      </c>
      <c r="C297" s="16">
        <v>2.0</v>
      </c>
      <c r="D297" s="16">
        <v>12.0</v>
      </c>
      <c r="E297" s="17">
        <v>17800.0</v>
      </c>
      <c r="F297" s="18">
        <f t="shared" si="41"/>
        <v>1483.333333</v>
      </c>
      <c r="G297" s="18">
        <f t="shared" si="42"/>
        <v>578.5</v>
      </c>
      <c r="H297" s="17">
        <f t="shared" si="43"/>
        <v>2061.833333</v>
      </c>
      <c r="I297" s="18">
        <f t="shared" si="44"/>
        <v>24742</v>
      </c>
      <c r="J297" s="17">
        <v>2200.0</v>
      </c>
    </row>
    <row r="298" ht="15.75" customHeight="1">
      <c r="A298" s="15">
        <v>19.0</v>
      </c>
      <c r="B298" s="16" t="s">
        <v>730</v>
      </c>
      <c r="C298" s="16">
        <v>1.0</v>
      </c>
      <c r="D298" s="16">
        <v>6.0</v>
      </c>
      <c r="E298" s="17">
        <v>8550.0</v>
      </c>
      <c r="F298" s="18">
        <f t="shared" si="41"/>
        <v>1425</v>
      </c>
      <c r="G298" s="18">
        <f t="shared" si="42"/>
        <v>555.75</v>
      </c>
      <c r="H298" s="17">
        <f t="shared" si="43"/>
        <v>1980.75</v>
      </c>
      <c r="I298" s="18">
        <f t="shared" si="44"/>
        <v>11884.5</v>
      </c>
      <c r="J298" s="17">
        <v>1950.0</v>
      </c>
    </row>
    <row r="299" ht="15.75" customHeight="1">
      <c r="A299" s="15">
        <v>20.0</v>
      </c>
      <c r="B299" s="16" t="s">
        <v>731</v>
      </c>
      <c r="C299" s="16">
        <v>2.0</v>
      </c>
      <c r="D299" s="16">
        <v>24.0</v>
      </c>
      <c r="E299" s="17">
        <v>8600.0</v>
      </c>
      <c r="F299" s="18">
        <f t="shared" si="41"/>
        <v>358.3333333</v>
      </c>
      <c r="G299" s="18">
        <f t="shared" si="42"/>
        <v>139.75</v>
      </c>
      <c r="H299" s="17">
        <f t="shared" si="43"/>
        <v>498.0833333</v>
      </c>
      <c r="I299" s="18">
        <f t="shared" si="44"/>
        <v>11954</v>
      </c>
      <c r="J299" s="17">
        <v>500.0</v>
      </c>
    </row>
    <row r="300" ht="15.75" customHeight="1">
      <c r="A300" s="15">
        <v>21.0</v>
      </c>
      <c r="B300" s="16" t="s">
        <v>732</v>
      </c>
      <c r="C300" s="16">
        <v>2.0</v>
      </c>
      <c r="D300" s="16">
        <v>24.0</v>
      </c>
      <c r="E300" s="17">
        <v>9500.0</v>
      </c>
      <c r="F300" s="18">
        <f t="shared" si="41"/>
        <v>395.8333333</v>
      </c>
      <c r="G300" s="18">
        <f t="shared" si="42"/>
        <v>154.375</v>
      </c>
      <c r="H300" s="17">
        <f t="shared" si="43"/>
        <v>550.2083333</v>
      </c>
      <c r="I300" s="18">
        <f t="shared" si="44"/>
        <v>13205</v>
      </c>
      <c r="J300" s="17">
        <v>600.0</v>
      </c>
    </row>
    <row r="301" ht="15.75" customHeight="1">
      <c r="A301" s="15">
        <v>22.0</v>
      </c>
      <c r="B301" s="16" t="s">
        <v>534</v>
      </c>
      <c r="C301" s="16">
        <v>1.0</v>
      </c>
      <c r="D301" s="16">
        <v>36.0</v>
      </c>
      <c r="E301" s="17">
        <v>7500.0</v>
      </c>
      <c r="F301" s="18">
        <f t="shared" si="41"/>
        <v>208.3333333</v>
      </c>
      <c r="G301" s="18">
        <f t="shared" si="42"/>
        <v>81.25</v>
      </c>
      <c r="H301" s="17">
        <f t="shared" si="43"/>
        <v>289.5833333</v>
      </c>
      <c r="I301" s="18">
        <f t="shared" si="44"/>
        <v>10425</v>
      </c>
      <c r="J301" s="17">
        <v>400.0</v>
      </c>
    </row>
    <row r="302" ht="15.75" customHeight="1">
      <c r="A302" s="15">
        <v>23.0</v>
      </c>
      <c r="B302" s="16" t="s">
        <v>733</v>
      </c>
      <c r="C302" s="16">
        <v>9.0</v>
      </c>
      <c r="D302" s="16">
        <v>90.0</v>
      </c>
      <c r="E302" s="17">
        <v>10350.0</v>
      </c>
      <c r="F302" s="18">
        <f t="shared" si="41"/>
        <v>115</v>
      </c>
      <c r="G302" s="18">
        <f t="shared" si="42"/>
        <v>44.85</v>
      </c>
      <c r="H302" s="17">
        <f t="shared" si="43"/>
        <v>159.85</v>
      </c>
      <c r="I302" s="18">
        <f t="shared" si="44"/>
        <v>14386.5</v>
      </c>
      <c r="J302" s="17">
        <v>150.0</v>
      </c>
    </row>
    <row r="303" ht="15.75" customHeight="1">
      <c r="A303" s="15">
        <v>24.0</v>
      </c>
      <c r="B303" s="16" t="s">
        <v>734</v>
      </c>
      <c r="C303" s="16">
        <v>1.0</v>
      </c>
      <c r="D303" s="16">
        <v>25.0</v>
      </c>
      <c r="E303" s="17">
        <v>13400.0</v>
      </c>
      <c r="F303" s="18">
        <f t="shared" si="41"/>
        <v>536</v>
      </c>
      <c r="G303" s="18">
        <f t="shared" si="42"/>
        <v>209.04</v>
      </c>
      <c r="H303" s="17">
        <f t="shared" si="43"/>
        <v>745.04</v>
      </c>
      <c r="I303" s="18">
        <f t="shared" si="44"/>
        <v>18626</v>
      </c>
      <c r="J303" s="17">
        <v>750.0</v>
      </c>
    </row>
    <row r="304" ht="15.75" customHeight="1">
      <c r="A304" s="15">
        <v>25.0</v>
      </c>
      <c r="B304" s="16" t="s">
        <v>735</v>
      </c>
      <c r="C304" s="16">
        <v>5.0</v>
      </c>
      <c r="D304" s="16">
        <v>30.0</v>
      </c>
      <c r="E304" s="17">
        <v>8250.0</v>
      </c>
      <c r="F304" s="18">
        <f t="shared" si="41"/>
        <v>275</v>
      </c>
      <c r="G304" s="18">
        <f t="shared" si="42"/>
        <v>107.25</v>
      </c>
      <c r="H304" s="17">
        <f t="shared" si="43"/>
        <v>382.25</v>
      </c>
      <c r="I304" s="18">
        <f t="shared" si="44"/>
        <v>11467.5</v>
      </c>
      <c r="J304" s="17">
        <v>400.0</v>
      </c>
    </row>
    <row r="305" ht="15.75" customHeight="1">
      <c r="A305" s="15">
        <v>26.0</v>
      </c>
      <c r="B305" s="16" t="s">
        <v>137</v>
      </c>
      <c r="C305" s="16">
        <v>4.0</v>
      </c>
      <c r="D305" s="16">
        <v>48.0</v>
      </c>
      <c r="E305" s="17">
        <v>9350.0</v>
      </c>
      <c r="F305" s="18">
        <f t="shared" si="41"/>
        <v>194.7916667</v>
      </c>
      <c r="G305" s="18">
        <f t="shared" si="42"/>
        <v>75.96875</v>
      </c>
      <c r="H305" s="17">
        <f t="shared" si="43"/>
        <v>270.7604167</v>
      </c>
      <c r="I305" s="18">
        <f t="shared" si="44"/>
        <v>12996.5</v>
      </c>
      <c r="J305" s="17">
        <v>300.0</v>
      </c>
    </row>
    <row r="306" ht="15.75" customHeight="1">
      <c r="A306" s="15">
        <v>27.0</v>
      </c>
      <c r="B306" s="16" t="s">
        <v>195</v>
      </c>
      <c r="C306" s="16">
        <v>1.0</v>
      </c>
      <c r="D306" s="16">
        <v>12.0</v>
      </c>
      <c r="E306" s="17">
        <v>2350.0</v>
      </c>
      <c r="F306" s="18">
        <f t="shared" si="41"/>
        <v>195.8333333</v>
      </c>
      <c r="G306" s="18">
        <f t="shared" si="42"/>
        <v>76.375</v>
      </c>
      <c r="H306" s="17">
        <f t="shared" si="43"/>
        <v>272.2083333</v>
      </c>
      <c r="I306" s="18">
        <f t="shared" si="44"/>
        <v>3266.5</v>
      </c>
      <c r="J306" s="17">
        <v>300.0</v>
      </c>
    </row>
    <row r="307" ht="15.75" customHeight="1">
      <c r="A307" s="15">
        <v>28.0</v>
      </c>
      <c r="B307" s="16" t="s">
        <v>736</v>
      </c>
      <c r="C307" s="16">
        <v>1.0</v>
      </c>
      <c r="D307" s="16">
        <v>8.0</v>
      </c>
      <c r="E307" s="17">
        <v>13600.0</v>
      </c>
      <c r="F307" s="18">
        <f t="shared" si="41"/>
        <v>1700</v>
      </c>
      <c r="G307" s="18">
        <f t="shared" si="42"/>
        <v>663</v>
      </c>
      <c r="H307" s="17">
        <f t="shared" si="43"/>
        <v>2363</v>
      </c>
      <c r="I307" s="18">
        <f t="shared" si="44"/>
        <v>18904</v>
      </c>
      <c r="J307" s="17">
        <v>2500.0</v>
      </c>
    </row>
    <row r="308" ht="15.75" customHeight="1">
      <c r="A308" s="15">
        <v>29.0</v>
      </c>
      <c r="B308" s="16" t="s">
        <v>737</v>
      </c>
      <c r="C308" s="16">
        <v>1.0</v>
      </c>
      <c r="D308" s="16">
        <v>12.0</v>
      </c>
      <c r="E308" s="17">
        <v>2200.0</v>
      </c>
      <c r="F308" s="18">
        <f t="shared" si="41"/>
        <v>183.3333333</v>
      </c>
      <c r="G308" s="18">
        <f t="shared" si="42"/>
        <v>71.5</v>
      </c>
      <c r="H308" s="17">
        <f t="shared" si="43"/>
        <v>254.8333333</v>
      </c>
      <c r="I308" s="18">
        <f t="shared" si="44"/>
        <v>3058</v>
      </c>
      <c r="J308" s="17">
        <v>250.0</v>
      </c>
    </row>
    <row r="309" ht="15.75" customHeight="1">
      <c r="A309" s="15">
        <v>30.0</v>
      </c>
      <c r="B309" s="16" t="s">
        <v>738</v>
      </c>
      <c r="C309" s="16">
        <v>1.0</v>
      </c>
      <c r="D309" s="16">
        <v>6.0</v>
      </c>
      <c r="E309" s="17">
        <v>14700.0</v>
      </c>
      <c r="F309" s="18">
        <f t="shared" si="41"/>
        <v>2450</v>
      </c>
      <c r="G309" s="18">
        <f t="shared" si="42"/>
        <v>955.5</v>
      </c>
      <c r="H309" s="17">
        <f t="shared" si="43"/>
        <v>3405.5</v>
      </c>
      <c r="I309" s="18">
        <f t="shared" si="44"/>
        <v>20433</v>
      </c>
      <c r="J309" s="17">
        <v>3500.0</v>
      </c>
    </row>
    <row r="310" ht="15.75" customHeight="1">
      <c r="A310" s="15">
        <v>31.0</v>
      </c>
      <c r="B310" s="16" t="s">
        <v>739</v>
      </c>
      <c r="C310" s="16">
        <v>1.0</v>
      </c>
      <c r="D310" s="16">
        <v>10.0</v>
      </c>
      <c r="E310" s="17">
        <v>6450.0</v>
      </c>
      <c r="F310" s="18">
        <f t="shared" si="41"/>
        <v>645</v>
      </c>
      <c r="G310" s="18">
        <f t="shared" si="42"/>
        <v>251.55</v>
      </c>
      <c r="H310" s="17">
        <f t="shared" si="43"/>
        <v>896.55</v>
      </c>
      <c r="I310" s="18">
        <f t="shared" si="44"/>
        <v>8965.5</v>
      </c>
      <c r="J310" s="17">
        <v>774.0</v>
      </c>
    </row>
    <row r="311" ht="15.75" customHeight="1">
      <c r="A311" s="15">
        <v>32.0</v>
      </c>
      <c r="B311" s="16" t="s">
        <v>740</v>
      </c>
      <c r="C311" s="16">
        <v>1.0</v>
      </c>
      <c r="D311" s="16">
        <v>12.0</v>
      </c>
      <c r="E311" s="17">
        <v>12700.0</v>
      </c>
      <c r="F311" s="18">
        <f t="shared" si="41"/>
        <v>1058.333333</v>
      </c>
      <c r="G311" s="18">
        <f t="shared" si="42"/>
        <v>412.75</v>
      </c>
      <c r="H311" s="17">
        <f t="shared" si="43"/>
        <v>1471.083333</v>
      </c>
      <c r="I311" s="18">
        <f t="shared" si="44"/>
        <v>17653</v>
      </c>
      <c r="J311" s="17">
        <v>1270.0</v>
      </c>
    </row>
    <row r="312" ht="15.75" customHeight="1">
      <c r="A312" s="15">
        <v>33.0</v>
      </c>
      <c r="B312" s="16" t="s">
        <v>741</v>
      </c>
      <c r="C312" s="16">
        <v>2.0</v>
      </c>
      <c r="D312" s="16">
        <v>2.0</v>
      </c>
      <c r="E312" s="17">
        <v>7000.0</v>
      </c>
      <c r="F312" s="18">
        <f t="shared" si="41"/>
        <v>3500</v>
      </c>
      <c r="G312" s="18">
        <f t="shared" si="42"/>
        <v>1365</v>
      </c>
      <c r="H312" s="17">
        <f t="shared" si="43"/>
        <v>4865</v>
      </c>
      <c r="I312" s="18">
        <f t="shared" si="44"/>
        <v>9730</v>
      </c>
      <c r="J312" s="17">
        <v>5200.0</v>
      </c>
    </row>
    <row r="313" ht="15.75" customHeight="1">
      <c r="A313" s="15">
        <v>34.0</v>
      </c>
      <c r="B313" s="16" t="s">
        <v>742</v>
      </c>
      <c r="C313" s="16">
        <v>2.0</v>
      </c>
      <c r="D313" s="16">
        <v>2.0</v>
      </c>
      <c r="E313" s="17">
        <v>7100.0</v>
      </c>
      <c r="F313" s="18">
        <f t="shared" si="41"/>
        <v>3550</v>
      </c>
      <c r="G313" s="18">
        <f t="shared" si="42"/>
        <v>1384.5</v>
      </c>
      <c r="H313" s="17">
        <f t="shared" si="43"/>
        <v>4934.5</v>
      </c>
      <c r="I313" s="18">
        <f t="shared" si="44"/>
        <v>9869</v>
      </c>
      <c r="J313" s="17">
        <v>5500.0</v>
      </c>
    </row>
    <row r="314" ht="15.75" customHeight="1">
      <c r="A314" s="15">
        <v>35.0</v>
      </c>
      <c r="B314" s="16" t="s">
        <v>138</v>
      </c>
      <c r="C314" s="16">
        <v>1.0</v>
      </c>
      <c r="D314" s="16">
        <v>12.0</v>
      </c>
      <c r="E314" s="17">
        <v>20200.0</v>
      </c>
      <c r="F314" s="18">
        <f t="shared" si="41"/>
        <v>1683.333333</v>
      </c>
      <c r="G314" s="18">
        <f t="shared" si="42"/>
        <v>656.5</v>
      </c>
      <c r="H314" s="17">
        <f t="shared" si="43"/>
        <v>2339.833333</v>
      </c>
      <c r="I314" s="18">
        <f t="shared" si="44"/>
        <v>28078</v>
      </c>
      <c r="J314" s="17">
        <v>2500.0</v>
      </c>
    </row>
    <row r="315" ht="15.75" customHeight="1">
      <c r="A315" s="15">
        <v>36.0</v>
      </c>
      <c r="B315" s="16" t="s">
        <v>743</v>
      </c>
      <c r="C315" s="16">
        <v>1.0</v>
      </c>
      <c r="D315" s="16">
        <v>24.0</v>
      </c>
      <c r="E315" s="17">
        <v>15500.0</v>
      </c>
      <c r="F315" s="18">
        <f t="shared" si="41"/>
        <v>645.8333333</v>
      </c>
      <c r="G315" s="18">
        <f t="shared" si="42"/>
        <v>251.875</v>
      </c>
      <c r="H315" s="17">
        <f t="shared" si="43"/>
        <v>897.7083333</v>
      </c>
      <c r="I315" s="18">
        <f t="shared" si="44"/>
        <v>21545</v>
      </c>
      <c r="J315" s="17">
        <v>1100.0</v>
      </c>
    </row>
    <row r="316" ht="15.75" customHeight="1">
      <c r="A316" s="15">
        <v>37.0</v>
      </c>
      <c r="B316" s="16" t="s">
        <v>744</v>
      </c>
      <c r="C316" s="16">
        <v>1.0</v>
      </c>
      <c r="D316" s="16">
        <v>24.0</v>
      </c>
      <c r="E316" s="17">
        <v>14300.0</v>
      </c>
      <c r="F316" s="18">
        <f t="shared" si="41"/>
        <v>595.8333333</v>
      </c>
      <c r="G316" s="18">
        <f t="shared" si="42"/>
        <v>232.375</v>
      </c>
      <c r="H316" s="17">
        <f t="shared" si="43"/>
        <v>828.2083333</v>
      </c>
      <c r="I316" s="18">
        <f t="shared" si="44"/>
        <v>19877</v>
      </c>
      <c r="J316" s="17">
        <v>1000.0</v>
      </c>
    </row>
    <row r="317" ht="15.75" customHeight="1">
      <c r="A317" s="15">
        <v>38.0</v>
      </c>
      <c r="B317" s="16" t="s">
        <v>266</v>
      </c>
      <c r="C317" s="16">
        <v>1.0</v>
      </c>
      <c r="D317" s="16">
        <v>24.0</v>
      </c>
      <c r="E317" s="17">
        <v>11000.0</v>
      </c>
      <c r="F317" s="18">
        <f t="shared" si="41"/>
        <v>458.3333333</v>
      </c>
      <c r="G317" s="18">
        <f t="shared" si="42"/>
        <v>178.75</v>
      </c>
      <c r="H317" s="17">
        <f t="shared" si="43"/>
        <v>637.0833333</v>
      </c>
      <c r="I317" s="18">
        <f t="shared" si="44"/>
        <v>15290</v>
      </c>
      <c r="J317" s="17">
        <v>650.0</v>
      </c>
    </row>
    <row r="318" ht="15.75" customHeight="1">
      <c r="A318" s="15">
        <v>39.0</v>
      </c>
      <c r="B318" s="16" t="s">
        <v>745</v>
      </c>
      <c r="C318" s="16">
        <v>2.0</v>
      </c>
      <c r="D318" s="16">
        <v>24.0</v>
      </c>
      <c r="E318" s="17">
        <v>21000.0</v>
      </c>
      <c r="F318" s="18">
        <f t="shared" si="41"/>
        <v>875</v>
      </c>
      <c r="G318" s="18">
        <f t="shared" si="42"/>
        <v>341.25</v>
      </c>
      <c r="H318" s="17">
        <f t="shared" si="43"/>
        <v>1216.25</v>
      </c>
      <c r="I318" s="18">
        <f t="shared" si="44"/>
        <v>29190</v>
      </c>
      <c r="J318" s="17">
        <v>1050.0</v>
      </c>
    </row>
    <row r="319" ht="15.75" customHeight="1">
      <c r="A319" s="15">
        <v>40.0</v>
      </c>
      <c r="B319" s="16" t="s">
        <v>746</v>
      </c>
      <c r="C319" s="16">
        <v>1.0</v>
      </c>
      <c r="D319" s="16">
        <v>8.0</v>
      </c>
      <c r="E319" s="17">
        <v>12300.0</v>
      </c>
      <c r="F319" s="18">
        <f t="shared" si="41"/>
        <v>1537.5</v>
      </c>
      <c r="G319" s="18">
        <f t="shared" si="42"/>
        <v>599.625</v>
      </c>
      <c r="H319" s="17">
        <f t="shared" si="43"/>
        <v>2137.125</v>
      </c>
      <c r="I319" s="18">
        <f t="shared" si="44"/>
        <v>17097</v>
      </c>
      <c r="J319" s="17">
        <v>2500.0</v>
      </c>
    </row>
    <row r="320" ht="15.75" customHeight="1">
      <c r="A320" s="15">
        <v>41.0</v>
      </c>
      <c r="B320" s="16" t="s">
        <v>747</v>
      </c>
      <c r="C320" s="16">
        <v>4.0</v>
      </c>
      <c r="D320" s="16">
        <v>96.0</v>
      </c>
      <c r="E320" s="17">
        <v>50000.0</v>
      </c>
      <c r="F320" s="18">
        <f t="shared" si="41"/>
        <v>520.8333333</v>
      </c>
      <c r="G320" s="18">
        <f t="shared" si="42"/>
        <v>203.125</v>
      </c>
      <c r="H320" s="17">
        <f t="shared" si="43"/>
        <v>723.9583333</v>
      </c>
      <c r="I320" s="18">
        <f t="shared" si="44"/>
        <v>69500</v>
      </c>
      <c r="J320" s="17">
        <v>750.0</v>
      </c>
    </row>
    <row r="321" ht="15.75" customHeight="1">
      <c r="A321" s="15">
        <v>42.0</v>
      </c>
      <c r="B321" s="16" t="s">
        <v>748</v>
      </c>
      <c r="C321" s="16">
        <v>1.0</v>
      </c>
      <c r="D321" s="16">
        <v>10.0</v>
      </c>
      <c r="E321" s="17">
        <v>6470.0</v>
      </c>
      <c r="F321" s="18">
        <f t="shared" si="41"/>
        <v>647</v>
      </c>
      <c r="G321" s="18">
        <f t="shared" si="42"/>
        <v>252.33</v>
      </c>
      <c r="H321" s="17">
        <f t="shared" si="43"/>
        <v>899.33</v>
      </c>
      <c r="I321" s="18">
        <f t="shared" si="44"/>
        <v>8993.3</v>
      </c>
      <c r="J321" s="17">
        <v>775.0</v>
      </c>
    </row>
    <row r="322" ht="15.75" customHeight="1">
      <c r="A322" s="15">
        <v>43.0</v>
      </c>
      <c r="B322" s="16" t="s">
        <v>153</v>
      </c>
      <c r="C322" s="16">
        <v>16.0</v>
      </c>
      <c r="D322" s="16">
        <v>192.0</v>
      </c>
      <c r="E322" s="17">
        <v>5600.0</v>
      </c>
      <c r="F322" s="18">
        <f t="shared" si="41"/>
        <v>29.16666667</v>
      </c>
      <c r="G322" s="18">
        <f t="shared" si="42"/>
        <v>11.375</v>
      </c>
      <c r="H322" s="17">
        <f t="shared" si="43"/>
        <v>40.54166667</v>
      </c>
      <c r="I322" s="18">
        <f t="shared" si="44"/>
        <v>7784</v>
      </c>
      <c r="J322" s="17">
        <v>50.0</v>
      </c>
    </row>
    <row r="323" ht="15.75" customHeight="1">
      <c r="A323" s="15">
        <v>44.0</v>
      </c>
      <c r="B323" s="16" t="s">
        <v>749</v>
      </c>
      <c r="C323" s="16">
        <v>2.0</v>
      </c>
      <c r="D323" s="16">
        <v>24.0</v>
      </c>
      <c r="E323" s="17">
        <v>700.0</v>
      </c>
      <c r="F323" s="18">
        <f t="shared" si="41"/>
        <v>29.16666667</v>
      </c>
      <c r="G323" s="18">
        <f t="shared" si="42"/>
        <v>11.375</v>
      </c>
      <c r="H323" s="17">
        <f t="shared" si="43"/>
        <v>40.54166667</v>
      </c>
      <c r="I323" s="18">
        <f t="shared" si="44"/>
        <v>973</v>
      </c>
      <c r="J323" s="17">
        <v>100.0</v>
      </c>
    </row>
    <row r="324" ht="15.75" customHeight="1">
      <c r="A324" s="15">
        <v>45.0</v>
      </c>
      <c r="B324" s="16" t="s">
        <v>750</v>
      </c>
      <c r="C324" s="16">
        <v>1.0</v>
      </c>
      <c r="D324" s="16">
        <v>6.0</v>
      </c>
      <c r="E324" s="17">
        <v>7000.0</v>
      </c>
      <c r="F324" s="18">
        <f t="shared" si="41"/>
        <v>1166.666667</v>
      </c>
      <c r="G324" s="18">
        <f t="shared" si="42"/>
        <v>455</v>
      </c>
      <c r="H324" s="17">
        <f t="shared" si="43"/>
        <v>1621.666667</v>
      </c>
      <c r="I324" s="18">
        <f t="shared" si="44"/>
        <v>9730</v>
      </c>
      <c r="J324" s="17">
        <v>2000.0</v>
      </c>
    </row>
    <row r="325" ht="15.75" customHeight="1">
      <c r="A325" s="15">
        <v>46.0</v>
      </c>
      <c r="B325" s="16" t="s">
        <v>751</v>
      </c>
      <c r="C325" s="16">
        <v>11.0</v>
      </c>
      <c r="D325" s="16">
        <v>11.0</v>
      </c>
      <c r="E325" s="17">
        <v>9000.0</v>
      </c>
      <c r="F325" s="18">
        <f t="shared" si="41"/>
        <v>818.1818182</v>
      </c>
      <c r="G325" s="18">
        <f t="shared" si="42"/>
        <v>319.0909091</v>
      </c>
      <c r="H325" s="17">
        <f t="shared" si="43"/>
        <v>1137.272727</v>
      </c>
      <c r="I325" s="18">
        <f t="shared" si="44"/>
        <v>12510</v>
      </c>
      <c r="J325" s="17">
        <v>1250.0</v>
      </c>
    </row>
    <row r="326" ht="15.75" customHeight="1">
      <c r="A326" s="15">
        <v>47.0</v>
      </c>
      <c r="B326" s="16" t="s">
        <v>752</v>
      </c>
      <c r="C326" s="16">
        <v>10.0</v>
      </c>
      <c r="D326" s="16">
        <v>100.0</v>
      </c>
      <c r="E326" s="17">
        <v>8500.0</v>
      </c>
      <c r="F326" s="18">
        <f t="shared" si="41"/>
        <v>85</v>
      </c>
      <c r="G326" s="18">
        <f t="shared" si="42"/>
        <v>33.15</v>
      </c>
      <c r="H326" s="17">
        <f t="shared" si="43"/>
        <v>118.15</v>
      </c>
      <c r="I326" s="18">
        <f t="shared" si="44"/>
        <v>11815</v>
      </c>
      <c r="J326" s="17">
        <v>200.0</v>
      </c>
    </row>
    <row r="327" ht="15.75" customHeight="1">
      <c r="A327" s="15">
        <v>48.0</v>
      </c>
      <c r="B327" s="16" t="s">
        <v>753</v>
      </c>
      <c r="C327" s="16">
        <v>5.0</v>
      </c>
      <c r="D327" s="16">
        <v>5.0</v>
      </c>
      <c r="E327" s="17">
        <v>15000.0</v>
      </c>
      <c r="F327" s="18">
        <f t="shared" si="41"/>
        <v>3000</v>
      </c>
      <c r="G327" s="18">
        <f t="shared" si="42"/>
        <v>1170</v>
      </c>
      <c r="H327" s="17">
        <f t="shared" si="43"/>
        <v>4170</v>
      </c>
      <c r="I327" s="18">
        <f t="shared" si="44"/>
        <v>20850</v>
      </c>
      <c r="J327" s="17">
        <v>5500.0</v>
      </c>
    </row>
    <row r="328" ht="15.75" customHeight="1">
      <c r="A328" s="15">
        <v>49.0</v>
      </c>
      <c r="B328" s="16" t="s">
        <v>754</v>
      </c>
      <c r="C328" s="16">
        <v>2.0</v>
      </c>
      <c r="D328" s="16">
        <v>100.0</v>
      </c>
      <c r="E328" s="17">
        <v>3000.0</v>
      </c>
      <c r="F328" s="18">
        <f t="shared" si="41"/>
        <v>30</v>
      </c>
      <c r="G328" s="18">
        <f t="shared" si="42"/>
        <v>11.7</v>
      </c>
      <c r="H328" s="17">
        <f t="shared" si="43"/>
        <v>41.7</v>
      </c>
      <c r="I328" s="18">
        <f t="shared" si="44"/>
        <v>4170</v>
      </c>
      <c r="J328" s="17">
        <v>50.0</v>
      </c>
    </row>
    <row r="329" ht="15.75" customHeight="1">
      <c r="A329" s="15">
        <v>50.0</v>
      </c>
      <c r="B329" s="16" t="s">
        <v>755</v>
      </c>
      <c r="C329" s="16">
        <v>10.0</v>
      </c>
      <c r="D329" s="16">
        <v>10.0</v>
      </c>
      <c r="E329" s="17">
        <v>4500.0</v>
      </c>
      <c r="F329" s="18">
        <f t="shared" si="41"/>
        <v>450</v>
      </c>
      <c r="G329" s="18">
        <f t="shared" si="42"/>
        <v>175.5</v>
      </c>
      <c r="H329" s="17">
        <f t="shared" si="43"/>
        <v>625.5</v>
      </c>
      <c r="I329" s="18">
        <f t="shared" si="44"/>
        <v>6255</v>
      </c>
      <c r="J329" s="17">
        <v>1000.0</v>
      </c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</row>
    <row r="331" ht="15.75" customHeight="1">
      <c r="A331" s="3"/>
      <c r="B331" s="10" t="s">
        <v>756</v>
      </c>
      <c r="C331" s="11"/>
      <c r="D331" s="11"/>
      <c r="E331" s="11"/>
      <c r="F331" s="4"/>
      <c r="G331" s="4"/>
      <c r="H331" s="5"/>
      <c r="I331" s="4"/>
      <c r="J331" s="5"/>
    </row>
    <row r="332" ht="15.75" customHeight="1">
      <c r="A332" s="12" t="s">
        <v>2</v>
      </c>
      <c r="B332" s="13" t="s">
        <v>3</v>
      </c>
      <c r="C332" s="13" t="s">
        <v>4</v>
      </c>
      <c r="D332" s="13" t="s">
        <v>5</v>
      </c>
      <c r="E332" s="14" t="s">
        <v>6</v>
      </c>
      <c r="F332" s="14" t="s">
        <v>7</v>
      </c>
      <c r="G332" s="14">
        <v>0.39</v>
      </c>
      <c r="H332" s="14" t="s">
        <v>8</v>
      </c>
      <c r="I332" s="14" t="s">
        <v>9</v>
      </c>
      <c r="J332" s="14" t="s">
        <v>10</v>
      </c>
    </row>
    <row r="333" ht="15.75" customHeight="1">
      <c r="A333" s="15">
        <v>1.0</v>
      </c>
      <c r="B333" s="16" t="s">
        <v>11</v>
      </c>
      <c r="C333" s="16">
        <v>1.0</v>
      </c>
      <c r="D333" s="16">
        <v>400.0</v>
      </c>
      <c r="E333" s="17">
        <v>22000.0</v>
      </c>
      <c r="F333" s="18">
        <f t="shared" ref="F333:F352" si="45">E333/D333</f>
        <v>55</v>
      </c>
      <c r="G333" s="18">
        <f t="shared" ref="G333:G352" si="46">(F333*39)/100</f>
        <v>21.45</v>
      </c>
      <c r="H333" s="17">
        <f t="shared" ref="H333:H352" si="47">SUM(F333,G333)</f>
        <v>76.45</v>
      </c>
      <c r="I333" s="18">
        <f>H333*D333</f>
        <v>30580</v>
      </c>
      <c r="J333" s="17">
        <v>75.0</v>
      </c>
    </row>
    <row r="334" ht="15.75" customHeight="1">
      <c r="A334" s="15">
        <v>2.0</v>
      </c>
      <c r="B334" s="16" t="s">
        <v>270</v>
      </c>
      <c r="C334" s="16">
        <v>3.0</v>
      </c>
      <c r="D334" s="19">
        <v>150.0</v>
      </c>
      <c r="E334" s="17">
        <v>9900.0</v>
      </c>
      <c r="F334" s="18">
        <f t="shared" si="45"/>
        <v>66</v>
      </c>
      <c r="G334" s="18">
        <f t="shared" si="46"/>
        <v>25.74</v>
      </c>
      <c r="H334" s="17">
        <f t="shared" si="47"/>
        <v>91.74</v>
      </c>
      <c r="I334" s="18">
        <v>100.0</v>
      </c>
      <c r="J334" s="17">
        <v>100.0</v>
      </c>
    </row>
    <row r="335" ht="15.75" customHeight="1">
      <c r="A335" s="15">
        <v>3.0</v>
      </c>
      <c r="B335" s="16" t="s">
        <v>390</v>
      </c>
      <c r="C335" s="16">
        <v>1.0</v>
      </c>
      <c r="D335" s="16">
        <v>50.0</v>
      </c>
      <c r="E335" s="17">
        <v>43200.0</v>
      </c>
      <c r="F335" s="18">
        <f t="shared" si="45"/>
        <v>864</v>
      </c>
      <c r="G335" s="18">
        <f t="shared" si="46"/>
        <v>336.96</v>
      </c>
      <c r="H335" s="17">
        <f t="shared" si="47"/>
        <v>1200.96</v>
      </c>
      <c r="I335" s="18">
        <f t="shared" ref="I335:I352" si="48">H335*D335</f>
        <v>60048</v>
      </c>
      <c r="J335" s="23">
        <v>1060.0</v>
      </c>
      <c r="K335" s="47">
        <v>1060.0</v>
      </c>
    </row>
    <row r="336" ht="15.75" customHeight="1">
      <c r="A336" s="15">
        <v>4.0</v>
      </c>
      <c r="B336" s="16" t="s">
        <v>757</v>
      </c>
      <c r="C336" s="16">
        <v>1.0</v>
      </c>
      <c r="D336" s="16">
        <v>24.0</v>
      </c>
      <c r="E336" s="17">
        <v>29500.0</v>
      </c>
      <c r="F336" s="18">
        <f t="shared" si="45"/>
        <v>1229.166667</v>
      </c>
      <c r="G336" s="18">
        <f t="shared" si="46"/>
        <v>479.375</v>
      </c>
      <c r="H336" s="17">
        <f t="shared" si="47"/>
        <v>1708.541667</v>
      </c>
      <c r="I336" s="18">
        <f t="shared" si="48"/>
        <v>41005</v>
      </c>
      <c r="J336" s="17">
        <v>1800.0</v>
      </c>
    </row>
    <row r="337" ht="15.75" customHeight="1">
      <c r="A337" s="15">
        <v>5.0</v>
      </c>
      <c r="B337" s="16" t="s">
        <v>758</v>
      </c>
      <c r="C337" s="16">
        <v>1.0</v>
      </c>
      <c r="D337" s="16">
        <v>24.0</v>
      </c>
      <c r="E337" s="17">
        <v>17900.0</v>
      </c>
      <c r="F337" s="18">
        <f t="shared" si="45"/>
        <v>745.8333333</v>
      </c>
      <c r="G337" s="18">
        <f t="shared" si="46"/>
        <v>290.875</v>
      </c>
      <c r="H337" s="17">
        <f t="shared" si="47"/>
        <v>1036.708333</v>
      </c>
      <c r="I337" s="18">
        <f t="shared" si="48"/>
        <v>24881</v>
      </c>
      <c r="J337" s="17">
        <v>1500.0</v>
      </c>
    </row>
    <row r="338" ht="15.75" customHeight="1">
      <c r="A338" s="15">
        <v>6.0</v>
      </c>
      <c r="B338" s="16" t="s">
        <v>759</v>
      </c>
      <c r="C338" s="16">
        <v>1.0</v>
      </c>
      <c r="D338" s="16">
        <v>12.0</v>
      </c>
      <c r="E338" s="17">
        <v>9800.0</v>
      </c>
      <c r="F338" s="18">
        <f t="shared" si="45"/>
        <v>816.6666667</v>
      </c>
      <c r="G338" s="18">
        <f t="shared" si="46"/>
        <v>318.5</v>
      </c>
      <c r="H338" s="17">
        <f t="shared" si="47"/>
        <v>1135.166667</v>
      </c>
      <c r="I338" s="18">
        <f t="shared" si="48"/>
        <v>13622</v>
      </c>
      <c r="J338" s="23">
        <v>980.0</v>
      </c>
    </row>
    <row r="339" ht="15.75" customHeight="1">
      <c r="A339" s="15">
        <v>7.0</v>
      </c>
      <c r="B339" s="16" t="s">
        <v>144</v>
      </c>
      <c r="C339" s="16">
        <v>3.0</v>
      </c>
      <c r="D339" s="16">
        <v>81.0</v>
      </c>
      <c r="E339" s="17">
        <v>9300.0</v>
      </c>
      <c r="F339" s="18">
        <f t="shared" si="45"/>
        <v>114.8148148</v>
      </c>
      <c r="G339" s="18">
        <f t="shared" si="46"/>
        <v>44.77777778</v>
      </c>
      <c r="H339" s="17">
        <f t="shared" si="47"/>
        <v>159.5925926</v>
      </c>
      <c r="I339" s="18">
        <f t="shared" si="48"/>
        <v>12927</v>
      </c>
      <c r="J339" s="17">
        <v>180.0</v>
      </c>
    </row>
    <row r="340" ht="15.75" customHeight="1">
      <c r="A340" s="15">
        <v>8.0</v>
      </c>
      <c r="B340" s="16" t="s">
        <v>139</v>
      </c>
      <c r="C340" s="16">
        <v>3.0</v>
      </c>
      <c r="D340" s="16">
        <v>72.0</v>
      </c>
      <c r="E340" s="17">
        <v>58650.0</v>
      </c>
      <c r="F340" s="18">
        <f t="shared" si="45"/>
        <v>814.5833333</v>
      </c>
      <c r="G340" s="18">
        <f t="shared" si="46"/>
        <v>317.6875</v>
      </c>
      <c r="H340" s="17">
        <f t="shared" si="47"/>
        <v>1132.270833</v>
      </c>
      <c r="I340" s="18">
        <f t="shared" si="48"/>
        <v>81523.5</v>
      </c>
      <c r="J340" s="17">
        <v>1100.0</v>
      </c>
    </row>
    <row r="341" ht="15.75" customHeight="1">
      <c r="A341" s="15">
        <v>9.0</v>
      </c>
      <c r="B341" s="16" t="s">
        <v>194</v>
      </c>
      <c r="C341" s="16">
        <v>10.0</v>
      </c>
      <c r="D341" s="16">
        <v>120.0</v>
      </c>
      <c r="E341" s="17">
        <v>46000.0</v>
      </c>
      <c r="F341" s="18">
        <f t="shared" si="45"/>
        <v>383.3333333</v>
      </c>
      <c r="G341" s="18">
        <f t="shared" si="46"/>
        <v>149.5</v>
      </c>
      <c r="H341" s="17">
        <f t="shared" si="47"/>
        <v>532.8333333</v>
      </c>
      <c r="I341" s="18">
        <f t="shared" si="48"/>
        <v>63940</v>
      </c>
      <c r="J341" s="17">
        <v>600.0</v>
      </c>
    </row>
    <row r="342" ht="15.75" customHeight="1">
      <c r="A342" s="15">
        <v>10.0</v>
      </c>
      <c r="B342" s="16" t="s">
        <v>143</v>
      </c>
      <c r="C342" s="16">
        <v>2.0</v>
      </c>
      <c r="D342" s="16">
        <v>12.0</v>
      </c>
      <c r="E342" s="17">
        <v>10400.0</v>
      </c>
      <c r="F342" s="18">
        <f t="shared" si="45"/>
        <v>866.6666667</v>
      </c>
      <c r="G342" s="18">
        <f t="shared" si="46"/>
        <v>338</v>
      </c>
      <c r="H342" s="17">
        <f t="shared" si="47"/>
        <v>1204.666667</v>
      </c>
      <c r="I342" s="18">
        <f t="shared" si="48"/>
        <v>14456</v>
      </c>
      <c r="J342" s="23">
        <v>1050.0</v>
      </c>
    </row>
    <row r="343" ht="15.75" customHeight="1">
      <c r="A343" s="15">
        <v>11.0</v>
      </c>
      <c r="B343" s="16" t="s">
        <v>760</v>
      </c>
      <c r="C343" s="16">
        <v>1.0</v>
      </c>
      <c r="D343" s="16">
        <v>16.0</v>
      </c>
      <c r="E343" s="17">
        <v>6500.0</v>
      </c>
      <c r="F343" s="18">
        <f t="shared" si="45"/>
        <v>406.25</v>
      </c>
      <c r="G343" s="18">
        <f t="shared" si="46"/>
        <v>158.4375</v>
      </c>
      <c r="H343" s="17">
        <f t="shared" si="47"/>
        <v>564.6875</v>
      </c>
      <c r="I343" s="18">
        <f t="shared" si="48"/>
        <v>9035</v>
      </c>
      <c r="J343" s="17">
        <v>600.0</v>
      </c>
    </row>
    <row r="344" ht="15.75" customHeight="1">
      <c r="A344" s="15">
        <v>12.0</v>
      </c>
      <c r="B344" s="16" t="s">
        <v>761</v>
      </c>
      <c r="C344" s="16">
        <v>1.0</v>
      </c>
      <c r="D344" s="16">
        <v>24.0</v>
      </c>
      <c r="E344" s="17">
        <v>7850.0</v>
      </c>
      <c r="F344" s="18">
        <f t="shared" si="45"/>
        <v>327.0833333</v>
      </c>
      <c r="G344" s="18">
        <f t="shared" si="46"/>
        <v>127.5625</v>
      </c>
      <c r="H344" s="17">
        <f t="shared" si="47"/>
        <v>454.6458333</v>
      </c>
      <c r="I344" s="18">
        <f t="shared" si="48"/>
        <v>10911.5</v>
      </c>
      <c r="J344" s="17">
        <v>500.0</v>
      </c>
    </row>
    <row r="345" ht="15.75" customHeight="1">
      <c r="A345" s="15">
        <v>13.0</v>
      </c>
      <c r="B345" s="16" t="s">
        <v>762</v>
      </c>
      <c r="C345" s="16">
        <v>8.0</v>
      </c>
      <c r="D345" s="16">
        <v>384.0</v>
      </c>
      <c r="E345" s="17">
        <v>17600.0</v>
      </c>
      <c r="F345" s="18">
        <f t="shared" si="45"/>
        <v>45.83333333</v>
      </c>
      <c r="G345" s="18">
        <f t="shared" si="46"/>
        <v>17.875</v>
      </c>
      <c r="H345" s="17">
        <f t="shared" si="47"/>
        <v>63.70833333</v>
      </c>
      <c r="I345" s="18">
        <f t="shared" si="48"/>
        <v>24464</v>
      </c>
      <c r="J345" s="17">
        <v>100.0</v>
      </c>
    </row>
    <row r="346" ht="15.75" customHeight="1">
      <c r="A346" s="15">
        <v>14.0</v>
      </c>
      <c r="B346" s="16" t="s">
        <v>763</v>
      </c>
      <c r="C346" s="16">
        <v>3.0</v>
      </c>
      <c r="D346" s="16">
        <v>60.0</v>
      </c>
      <c r="E346" s="17">
        <v>22500.0</v>
      </c>
      <c r="F346" s="18">
        <f t="shared" si="45"/>
        <v>375</v>
      </c>
      <c r="G346" s="18">
        <f t="shared" si="46"/>
        <v>146.25</v>
      </c>
      <c r="H346" s="17">
        <f t="shared" si="47"/>
        <v>521.25</v>
      </c>
      <c r="I346" s="18">
        <f t="shared" si="48"/>
        <v>31275</v>
      </c>
      <c r="J346" s="17">
        <v>600.0</v>
      </c>
    </row>
    <row r="347" ht="15.75" customHeight="1">
      <c r="A347" s="15">
        <v>15.0</v>
      </c>
      <c r="B347" s="16" t="s">
        <v>764</v>
      </c>
      <c r="C347" s="16">
        <v>1.0</v>
      </c>
      <c r="D347" s="16">
        <v>12.0</v>
      </c>
      <c r="E347" s="17">
        <v>7000.0</v>
      </c>
      <c r="F347" s="18">
        <f t="shared" si="45"/>
        <v>583.3333333</v>
      </c>
      <c r="G347" s="18">
        <f t="shared" si="46"/>
        <v>227.5</v>
      </c>
      <c r="H347" s="17">
        <f t="shared" si="47"/>
        <v>810.8333333</v>
      </c>
      <c r="I347" s="18">
        <f t="shared" si="48"/>
        <v>9730</v>
      </c>
      <c r="J347" s="17">
        <v>1100.0</v>
      </c>
    </row>
    <row r="348" ht="15.75" customHeight="1">
      <c r="A348" s="15">
        <v>16.0</v>
      </c>
      <c r="B348" s="16" t="s">
        <v>314</v>
      </c>
      <c r="C348" s="16">
        <v>2.0</v>
      </c>
      <c r="D348" s="16">
        <v>10.0</v>
      </c>
      <c r="E348" s="17">
        <v>6000.0</v>
      </c>
      <c r="F348" s="18">
        <f t="shared" si="45"/>
        <v>600</v>
      </c>
      <c r="G348" s="18">
        <f t="shared" si="46"/>
        <v>234</v>
      </c>
      <c r="H348" s="17">
        <f t="shared" si="47"/>
        <v>834</v>
      </c>
      <c r="I348" s="18">
        <f t="shared" si="48"/>
        <v>8340</v>
      </c>
      <c r="J348" s="17">
        <v>1200.0</v>
      </c>
    </row>
    <row r="349" ht="15.75" customHeight="1">
      <c r="A349" s="15">
        <v>17.0</v>
      </c>
      <c r="B349" s="16" t="s">
        <v>601</v>
      </c>
      <c r="C349" s="16">
        <v>2.0</v>
      </c>
      <c r="D349" s="16">
        <v>20.0</v>
      </c>
      <c r="E349" s="17">
        <v>10000.0</v>
      </c>
      <c r="F349" s="18">
        <f t="shared" si="45"/>
        <v>500</v>
      </c>
      <c r="G349" s="18">
        <f t="shared" si="46"/>
        <v>195</v>
      </c>
      <c r="H349" s="17">
        <f t="shared" si="47"/>
        <v>695</v>
      </c>
      <c r="I349" s="18">
        <f t="shared" si="48"/>
        <v>13900</v>
      </c>
      <c r="J349" s="17">
        <v>750.0</v>
      </c>
    </row>
    <row r="350" ht="15.75" customHeight="1">
      <c r="A350" s="15">
        <v>18.0</v>
      </c>
      <c r="B350" s="16" t="s">
        <v>765</v>
      </c>
      <c r="C350" s="16">
        <v>3.0</v>
      </c>
      <c r="D350" s="16">
        <v>3.0</v>
      </c>
      <c r="E350" s="17">
        <v>4050.0</v>
      </c>
      <c r="F350" s="18">
        <f t="shared" si="45"/>
        <v>1350</v>
      </c>
      <c r="G350" s="18">
        <f t="shared" si="46"/>
        <v>526.5</v>
      </c>
      <c r="H350" s="17">
        <f t="shared" si="47"/>
        <v>1876.5</v>
      </c>
      <c r="I350" s="18">
        <f t="shared" si="48"/>
        <v>5629.5</v>
      </c>
      <c r="J350" s="17">
        <v>3000.0</v>
      </c>
    </row>
    <row r="351" ht="15.75" customHeight="1">
      <c r="A351" s="15">
        <v>19.0</v>
      </c>
      <c r="B351" s="16" t="s">
        <v>766</v>
      </c>
      <c r="C351" s="16">
        <v>3.0</v>
      </c>
      <c r="D351" s="16">
        <v>3.0</v>
      </c>
      <c r="E351" s="17">
        <v>3000.0</v>
      </c>
      <c r="F351" s="18">
        <f t="shared" si="45"/>
        <v>1000</v>
      </c>
      <c r="G351" s="18">
        <f t="shared" si="46"/>
        <v>390</v>
      </c>
      <c r="H351" s="17">
        <f t="shared" si="47"/>
        <v>1390</v>
      </c>
      <c r="I351" s="18">
        <f t="shared" si="48"/>
        <v>4170</v>
      </c>
      <c r="J351" s="17">
        <v>2000.0</v>
      </c>
    </row>
    <row r="352" ht="15.75" customHeight="1">
      <c r="A352" s="15">
        <v>20.0</v>
      </c>
      <c r="B352" s="16" t="s">
        <v>432</v>
      </c>
      <c r="C352" s="16">
        <v>10.0</v>
      </c>
      <c r="D352" s="16">
        <v>10.0</v>
      </c>
      <c r="E352" s="17">
        <v>6000.0</v>
      </c>
      <c r="F352" s="18">
        <f t="shared" si="45"/>
        <v>600</v>
      </c>
      <c r="G352" s="18">
        <f t="shared" si="46"/>
        <v>234</v>
      </c>
      <c r="H352" s="17">
        <f t="shared" si="47"/>
        <v>834</v>
      </c>
      <c r="I352" s="18">
        <f t="shared" si="48"/>
        <v>8340</v>
      </c>
      <c r="J352" s="17">
        <v>1500.0</v>
      </c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</row>
    <row r="354" ht="15.75" customHeight="1">
      <c r="A354" s="3"/>
      <c r="B354" s="10" t="s">
        <v>767</v>
      </c>
      <c r="C354" s="11"/>
      <c r="D354" s="11"/>
      <c r="E354" s="11"/>
      <c r="F354" s="4"/>
      <c r="G354" s="4"/>
      <c r="H354" s="5"/>
      <c r="I354" s="4"/>
      <c r="J354" s="5"/>
    </row>
    <row r="355" ht="15.75" customHeight="1">
      <c r="A355" s="12" t="s">
        <v>2</v>
      </c>
      <c r="B355" s="13" t="s">
        <v>3</v>
      </c>
      <c r="C355" s="13" t="s">
        <v>4</v>
      </c>
      <c r="D355" s="13" t="s">
        <v>5</v>
      </c>
      <c r="E355" s="14" t="s">
        <v>6</v>
      </c>
      <c r="F355" s="14" t="s">
        <v>7</v>
      </c>
      <c r="G355" s="14">
        <v>0.39</v>
      </c>
      <c r="H355" s="14" t="s">
        <v>8</v>
      </c>
      <c r="I355" s="14" t="s">
        <v>9</v>
      </c>
      <c r="J355" s="14" t="s">
        <v>10</v>
      </c>
    </row>
    <row r="356" ht="15.75" customHeight="1">
      <c r="A356" s="15">
        <v>1.0</v>
      </c>
      <c r="B356" s="16" t="s">
        <v>11</v>
      </c>
      <c r="C356" s="16">
        <v>1.0</v>
      </c>
      <c r="D356" s="16">
        <v>350.0</v>
      </c>
      <c r="E356" s="17">
        <v>19250.0</v>
      </c>
      <c r="F356" s="18">
        <f t="shared" ref="F356:F367" si="49">E356/D356</f>
        <v>55</v>
      </c>
      <c r="G356" s="18">
        <f t="shared" ref="G356:G367" si="50">(F356*39)/100</f>
        <v>21.45</v>
      </c>
      <c r="H356" s="17">
        <f t="shared" ref="H356:H367" si="51">SUM(F356,G356)</f>
        <v>76.45</v>
      </c>
      <c r="I356" s="18">
        <f>H356*D356</f>
        <v>26757.5</v>
      </c>
      <c r="J356" s="17">
        <v>75.0</v>
      </c>
    </row>
    <row r="357" ht="15.75" customHeight="1">
      <c r="A357" s="15">
        <v>2.0</v>
      </c>
      <c r="B357" s="16" t="s">
        <v>768</v>
      </c>
      <c r="C357" s="16">
        <v>1.0</v>
      </c>
      <c r="D357" s="19">
        <v>60.0</v>
      </c>
      <c r="E357" s="17">
        <v>31000.0</v>
      </c>
      <c r="F357" s="18">
        <f t="shared" si="49"/>
        <v>516.6666667</v>
      </c>
      <c r="G357" s="18">
        <f t="shared" si="50"/>
        <v>201.5</v>
      </c>
      <c r="H357" s="17">
        <f t="shared" si="51"/>
        <v>718.1666667</v>
      </c>
      <c r="I357" s="18">
        <v>100.0</v>
      </c>
      <c r="J357" s="17">
        <v>1000.0</v>
      </c>
    </row>
    <row r="358" ht="15.75" customHeight="1">
      <c r="A358" s="15">
        <v>3.0</v>
      </c>
      <c r="B358" s="16" t="s">
        <v>769</v>
      </c>
      <c r="C358" s="16">
        <v>1.0</v>
      </c>
      <c r="D358" s="16">
        <v>10.0</v>
      </c>
      <c r="E358" s="17">
        <v>7500.0</v>
      </c>
      <c r="F358" s="18">
        <f t="shared" si="49"/>
        <v>750</v>
      </c>
      <c r="G358" s="18">
        <f t="shared" si="50"/>
        <v>292.5</v>
      </c>
      <c r="H358" s="17">
        <f t="shared" si="51"/>
        <v>1042.5</v>
      </c>
      <c r="I358" s="18">
        <f t="shared" ref="I358:I367" si="52">H358*D358</f>
        <v>10425</v>
      </c>
      <c r="J358" s="17">
        <v>1100.0</v>
      </c>
    </row>
    <row r="359" ht="15.75" customHeight="1">
      <c r="A359" s="15">
        <v>4.0</v>
      </c>
      <c r="B359" s="16" t="s">
        <v>480</v>
      </c>
      <c r="C359" s="16">
        <v>2.0</v>
      </c>
      <c r="D359" s="16">
        <v>12.0</v>
      </c>
      <c r="E359" s="17">
        <v>7450.0</v>
      </c>
      <c r="F359" s="18">
        <f t="shared" si="49"/>
        <v>620.8333333</v>
      </c>
      <c r="G359" s="18">
        <f t="shared" si="50"/>
        <v>242.125</v>
      </c>
      <c r="H359" s="17">
        <f t="shared" si="51"/>
        <v>862.9583333</v>
      </c>
      <c r="I359" s="18">
        <f t="shared" si="52"/>
        <v>10355.5</v>
      </c>
      <c r="J359" s="17">
        <v>1500.0</v>
      </c>
    </row>
    <row r="360" ht="15.75" customHeight="1">
      <c r="A360" s="15">
        <v>5.0</v>
      </c>
      <c r="B360" s="16" t="s">
        <v>770</v>
      </c>
      <c r="C360" s="16">
        <v>1.0</v>
      </c>
      <c r="D360" s="16">
        <v>6.0</v>
      </c>
      <c r="E360" s="17">
        <v>6250.0</v>
      </c>
      <c r="F360" s="18">
        <f t="shared" si="49"/>
        <v>1041.666667</v>
      </c>
      <c r="G360" s="18">
        <f t="shared" si="50"/>
        <v>406.25</v>
      </c>
      <c r="H360" s="17">
        <f t="shared" si="51"/>
        <v>1447.916667</v>
      </c>
      <c r="I360" s="18">
        <f t="shared" si="52"/>
        <v>8687.5</v>
      </c>
      <c r="J360" s="17">
        <v>1280.0</v>
      </c>
    </row>
    <row r="361" ht="15.75" customHeight="1">
      <c r="A361" s="15">
        <v>6.0</v>
      </c>
      <c r="B361" s="16" t="s">
        <v>771</v>
      </c>
      <c r="C361" s="16">
        <v>2.0</v>
      </c>
      <c r="D361" s="16">
        <v>48.0</v>
      </c>
      <c r="E361" s="17">
        <v>21000.0</v>
      </c>
      <c r="F361" s="18">
        <f t="shared" si="49"/>
        <v>437.5</v>
      </c>
      <c r="G361" s="18">
        <f t="shared" si="50"/>
        <v>170.625</v>
      </c>
      <c r="H361" s="17">
        <f t="shared" si="51"/>
        <v>608.125</v>
      </c>
      <c r="I361" s="18">
        <f t="shared" si="52"/>
        <v>29190</v>
      </c>
      <c r="J361" s="17">
        <v>650.0</v>
      </c>
    </row>
    <row r="362" ht="15.75" customHeight="1">
      <c r="A362" s="15">
        <v>7.0</v>
      </c>
      <c r="B362" s="16" t="s">
        <v>467</v>
      </c>
      <c r="C362" s="16">
        <v>14.0</v>
      </c>
      <c r="D362" s="16">
        <v>336.0</v>
      </c>
      <c r="E362" s="17">
        <v>79800.0</v>
      </c>
      <c r="F362" s="18">
        <f t="shared" si="49"/>
        <v>237.5</v>
      </c>
      <c r="G362" s="18">
        <f t="shared" si="50"/>
        <v>92.625</v>
      </c>
      <c r="H362" s="17">
        <f t="shared" si="51"/>
        <v>330.125</v>
      </c>
      <c r="I362" s="18">
        <f t="shared" si="52"/>
        <v>110922</v>
      </c>
      <c r="J362" s="17">
        <v>300.0</v>
      </c>
    </row>
    <row r="363" ht="15.75" customHeight="1">
      <c r="A363" s="15">
        <v>8.0</v>
      </c>
      <c r="B363" s="16" t="s">
        <v>177</v>
      </c>
      <c r="C363" s="16">
        <v>1.0</v>
      </c>
      <c r="D363" s="16">
        <v>24.0</v>
      </c>
      <c r="E363" s="17">
        <v>4850.0</v>
      </c>
      <c r="F363" s="18">
        <f t="shared" si="49"/>
        <v>202.0833333</v>
      </c>
      <c r="G363" s="18">
        <f t="shared" si="50"/>
        <v>78.8125</v>
      </c>
      <c r="H363" s="17">
        <f t="shared" si="51"/>
        <v>280.8958333</v>
      </c>
      <c r="I363" s="18">
        <f t="shared" si="52"/>
        <v>6741.5</v>
      </c>
      <c r="J363" s="17">
        <v>300.0</v>
      </c>
    </row>
    <row r="364" ht="15.75" customHeight="1">
      <c r="A364" s="15">
        <v>9.0</v>
      </c>
      <c r="B364" s="16" t="s">
        <v>47</v>
      </c>
      <c r="C364" s="16">
        <v>2.0</v>
      </c>
      <c r="D364" s="16">
        <v>48.0</v>
      </c>
      <c r="E364" s="17">
        <v>5400.0</v>
      </c>
      <c r="F364" s="18">
        <f t="shared" si="49"/>
        <v>112.5</v>
      </c>
      <c r="G364" s="18">
        <f t="shared" si="50"/>
        <v>43.875</v>
      </c>
      <c r="H364" s="17">
        <f t="shared" si="51"/>
        <v>156.375</v>
      </c>
      <c r="I364" s="18">
        <f t="shared" si="52"/>
        <v>7506</v>
      </c>
      <c r="J364" s="17">
        <v>200.0</v>
      </c>
    </row>
    <row r="365" ht="15.75" customHeight="1">
      <c r="A365" s="15"/>
      <c r="B365" s="16" t="s">
        <v>62</v>
      </c>
      <c r="C365" s="16">
        <v>15.0</v>
      </c>
      <c r="D365" s="16">
        <v>150.0</v>
      </c>
      <c r="E365" s="17">
        <v>19500.0</v>
      </c>
      <c r="F365" s="18">
        <f t="shared" si="49"/>
        <v>130</v>
      </c>
      <c r="G365" s="18">
        <f t="shared" si="50"/>
        <v>50.7</v>
      </c>
      <c r="H365" s="17">
        <f t="shared" si="51"/>
        <v>180.7</v>
      </c>
      <c r="I365" s="18">
        <f t="shared" si="52"/>
        <v>27105</v>
      </c>
      <c r="J365" s="17">
        <v>175.0</v>
      </c>
    </row>
    <row r="366" ht="15.75" customHeight="1">
      <c r="A366" s="15">
        <v>10.0</v>
      </c>
      <c r="B366" s="16" t="s">
        <v>132</v>
      </c>
      <c r="C366" s="16">
        <v>2.0</v>
      </c>
      <c r="D366" s="16">
        <v>48.0</v>
      </c>
      <c r="E366" s="17">
        <v>42000.0</v>
      </c>
      <c r="F366" s="18">
        <f t="shared" si="49"/>
        <v>875</v>
      </c>
      <c r="G366" s="18">
        <f t="shared" si="50"/>
        <v>341.25</v>
      </c>
      <c r="H366" s="17">
        <f t="shared" si="51"/>
        <v>1216.25</v>
      </c>
      <c r="I366" s="18">
        <f t="shared" si="52"/>
        <v>58380</v>
      </c>
      <c r="J366" s="17">
        <v>1220.0</v>
      </c>
    </row>
    <row r="367" ht="15.75" customHeight="1">
      <c r="A367" s="15">
        <v>11.0</v>
      </c>
      <c r="B367" s="16" t="s">
        <v>772</v>
      </c>
      <c r="C367" s="16">
        <v>1.0</v>
      </c>
      <c r="D367" s="16">
        <v>10.0</v>
      </c>
      <c r="E367" s="17">
        <v>34000.0</v>
      </c>
      <c r="F367" s="18">
        <f t="shared" si="49"/>
        <v>3400</v>
      </c>
      <c r="G367" s="18">
        <f t="shared" si="50"/>
        <v>1326</v>
      </c>
      <c r="H367" s="17">
        <f t="shared" si="51"/>
        <v>4726</v>
      </c>
      <c r="I367" s="18">
        <f t="shared" si="52"/>
        <v>47260</v>
      </c>
      <c r="J367" s="17">
        <v>4500.0</v>
      </c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</row>
    <row r="369" ht="15.75" customHeight="1">
      <c r="A369" s="3"/>
      <c r="B369" s="10" t="s">
        <v>773</v>
      </c>
      <c r="C369" s="11"/>
      <c r="D369" s="11"/>
      <c r="E369" s="11"/>
      <c r="F369" s="4"/>
      <c r="G369" s="4"/>
      <c r="H369" s="5"/>
      <c r="I369" s="4"/>
      <c r="J369" s="5"/>
    </row>
    <row r="370" ht="15.75" customHeight="1">
      <c r="A370" s="12" t="s">
        <v>2</v>
      </c>
      <c r="B370" s="13" t="s">
        <v>3</v>
      </c>
      <c r="C370" s="13" t="s">
        <v>4</v>
      </c>
      <c r="D370" s="13" t="s">
        <v>5</v>
      </c>
      <c r="E370" s="14" t="s">
        <v>6</v>
      </c>
      <c r="F370" s="14" t="s">
        <v>7</v>
      </c>
      <c r="G370" s="14">
        <v>0.39</v>
      </c>
      <c r="H370" s="14" t="s">
        <v>8</v>
      </c>
      <c r="I370" s="14" t="s">
        <v>9</v>
      </c>
      <c r="J370" s="14" t="s">
        <v>10</v>
      </c>
    </row>
    <row r="371" ht="15.75" customHeight="1">
      <c r="A371" s="15">
        <v>1.0</v>
      </c>
      <c r="B371" s="16" t="s">
        <v>11</v>
      </c>
      <c r="C371" s="16">
        <v>1.0</v>
      </c>
      <c r="D371" s="16">
        <v>350.0</v>
      </c>
      <c r="E371" s="17">
        <v>19250.0</v>
      </c>
      <c r="F371" s="18">
        <f t="shared" ref="F371:F388" si="53">E371/D371</f>
        <v>55</v>
      </c>
      <c r="G371" s="18">
        <f t="shared" ref="G371:G388" si="54">(F371*39)/100</f>
        <v>21.45</v>
      </c>
      <c r="H371" s="17">
        <f t="shared" ref="H371:H388" si="55">SUM(F371,G371)</f>
        <v>76.45</v>
      </c>
      <c r="I371" s="18">
        <f>H371*D371</f>
        <v>26757.5</v>
      </c>
      <c r="J371" s="17">
        <v>75.0</v>
      </c>
    </row>
    <row r="372" ht="15.75" customHeight="1">
      <c r="A372" s="15">
        <v>2.0</v>
      </c>
      <c r="B372" s="16" t="s">
        <v>774</v>
      </c>
      <c r="C372" s="16">
        <v>1.0</v>
      </c>
      <c r="D372" s="19">
        <v>4.0</v>
      </c>
      <c r="E372" s="17">
        <v>11200.0</v>
      </c>
      <c r="F372" s="18">
        <f t="shared" si="53"/>
        <v>2800</v>
      </c>
      <c r="G372" s="18">
        <f t="shared" si="54"/>
        <v>1092</v>
      </c>
      <c r="H372" s="17">
        <f t="shared" si="55"/>
        <v>3892</v>
      </c>
      <c r="I372" s="18">
        <v>100.0</v>
      </c>
      <c r="J372" s="17">
        <v>3540.0</v>
      </c>
    </row>
    <row r="373" ht="15.75" customHeight="1">
      <c r="A373" s="15">
        <v>3.0</v>
      </c>
      <c r="B373" s="16" t="s">
        <v>775</v>
      </c>
      <c r="C373" s="16">
        <v>6.0</v>
      </c>
      <c r="D373" s="16">
        <v>180.0</v>
      </c>
      <c r="E373" s="17">
        <v>18900.0</v>
      </c>
      <c r="F373" s="18">
        <f t="shared" si="53"/>
        <v>105</v>
      </c>
      <c r="G373" s="18">
        <f t="shared" si="54"/>
        <v>40.95</v>
      </c>
      <c r="H373" s="17">
        <f t="shared" si="55"/>
        <v>145.95</v>
      </c>
      <c r="I373" s="18">
        <f t="shared" ref="I373:I388" si="56">H373*D373</f>
        <v>26271</v>
      </c>
      <c r="J373" s="17">
        <v>150.0</v>
      </c>
    </row>
    <row r="374" ht="15.75" customHeight="1">
      <c r="A374" s="15">
        <v>4.0</v>
      </c>
      <c r="B374" s="16" t="s">
        <v>776</v>
      </c>
      <c r="C374" s="16">
        <v>1.0</v>
      </c>
      <c r="D374" s="16">
        <v>26.0</v>
      </c>
      <c r="E374" s="17">
        <v>15500.0</v>
      </c>
      <c r="F374" s="18">
        <f t="shared" si="53"/>
        <v>596.1538462</v>
      </c>
      <c r="G374" s="18">
        <f t="shared" si="54"/>
        <v>232.5</v>
      </c>
      <c r="H374" s="17">
        <f t="shared" si="55"/>
        <v>828.6538462</v>
      </c>
      <c r="I374" s="18">
        <f t="shared" si="56"/>
        <v>21545</v>
      </c>
      <c r="J374" s="17">
        <v>800.0</v>
      </c>
    </row>
    <row r="375" ht="15.75" customHeight="1">
      <c r="A375" s="15">
        <v>5.0</v>
      </c>
      <c r="B375" s="16" t="s">
        <v>777</v>
      </c>
      <c r="C375" s="16">
        <v>1.0</v>
      </c>
      <c r="D375" s="16">
        <v>12.0</v>
      </c>
      <c r="E375" s="17">
        <v>5000.0</v>
      </c>
      <c r="F375" s="18">
        <f t="shared" si="53"/>
        <v>416.6666667</v>
      </c>
      <c r="G375" s="18">
        <f t="shared" si="54"/>
        <v>162.5</v>
      </c>
      <c r="H375" s="17">
        <f t="shared" si="55"/>
        <v>579.1666667</v>
      </c>
      <c r="I375" s="18">
        <f t="shared" si="56"/>
        <v>6950</v>
      </c>
      <c r="J375" s="17">
        <v>600.0</v>
      </c>
    </row>
    <row r="376" ht="15.75" customHeight="1">
      <c r="A376" s="15">
        <v>6.0</v>
      </c>
      <c r="B376" s="16" t="s">
        <v>778</v>
      </c>
      <c r="C376" s="16">
        <v>1.0</v>
      </c>
      <c r="D376" s="16">
        <v>12.0</v>
      </c>
      <c r="E376" s="17">
        <v>4600.0</v>
      </c>
      <c r="F376" s="18">
        <f t="shared" si="53"/>
        <v>383.3333333</v>
      </c>
      <c r="G376" s="18">
        <f t="shared" si="54"/>
        <v>149.5</v>
      </c>
      <c r="H376" s="17">
        <f t="shared" si="55"/>
        <v>532.8333333</v>
      </c>
      <c r="I376" s="18">
        <f t="shared" si="56"/>
        <v>6394</v>
      </c>
      <c r="J376" s="17">
        <v>600.0</v>
      </c>
    </row>
    <row r="377" ht="15.75" customHeight="1">
      <c r="A377" s="15">
        <v>7.0</v>
      </c>
      <c r="B377" s="16" t="s">
        <v>779</v>
      </c>
      <c r="C377" s="16">
        <v>1.0</v>
      </c>
      <c r="D377" s="16">
        <v>12.0</v>
      </c>
      <c r="E377" s="17">
        <v>15200.0</v>
      </c>
      <c r="F377" s="18">
        <f t="shared" si="53"/>
        <v>1266.666667</v>
      </c>
      <c r="G377" s="18">
        <f t="shared" si="54"/>
        <v>494</v>
      </c>
      <c r="H377" s="17">
        <f t="shared" si="55"/>
        <v>1760.666667</v>
      </c>
      <c r="I377" s="18">
        <f t="shared" si="56"/>
        <v>21128</v>
      </c>
      <c r="J377" s="17">
        <v>1520.0</v>
      </c>
    </row>
    <row r="378" ht="15.75" customHeight="1">
      <c r="A378" s="15">
        <v>8.0</v>
      </c>
      <c r="B378" s="16" t="s">
        <v>780</v>
      </c>
      <c r="C378" s="16">
        <v>3.0</v>
      </c>
      <c r="D378" s="16">
        <v>60.0</v>
      </c>
      <c r="E378" s="17">
        <v>18500.0</v>
      </c>
      <c r="F378" s="18">
        <f t="shared" si="53"/>
        <v>308.3333333</v>
      </c>
      <c r="G378" s="18">
        <f t="shared" si="54"/>
        <v>120.25</v>
      </c>
      <c r="H378" s="17">
        <f t="shared" si="55"/>
        <v>428.5833333</v>
      </c>
      <c r="I378" s="18">
        <f t="shared" si="56"/>
        <v>25715</v>
      </c>
      <c r="J378" s="17">
        <v>385.0</v>
      </c>
    </row>
    <row r="379" ht="15.75" customHeight="1">
      <c r="A379" s="15">
        <v>9.0</v>
      </c>
      <c r="B379" s="16" t="s">
        <v>781</v>
      </c>
      <c r="C379" s="16">
        <v>1.0</v>
      </c>
      <c r="D379" s="16">
        <v>6.0</v>
      </c>
      <c r="E379" s="17">
        <v>4450.0</v>
      </c>
      <c r="F379" s="18">
        <f t="shared" si="53"/>
        <v>741.6666667</v>
      </c>
      <c r="G379" s="18">
        <f t="shared" si="54"/>
        <v>289.25</v>
      </c>
      <c r="H379" s="17">
        <f t="shared" si="55"/>
        <v>1030.916667</v>
      </c>
      <c r="I379" s="18">
        <f t="shared" si="56"/>
        <v>6185.5</v>
      </c>
      <c r="J379" s="17">
        <v>1200.0</v>
      </c>
    </row>
    <row r="380" ht="15.75" customHeight="1">
      <c r="A380" s="15"/>
      <c r="B380" s="16" t="s">
        <v>346</v>
      </c>
      <c r="C380" s="16">
        <v>1.0</v>
      </c>
      <c r="D380" s="16">
        <v>48.0</v>
      </c>
      <c r="E380" s="17">
        <v>14800.0</v>
      </c>
      <c r="F380" s="18">
        <f t="shared" si="53"/>
        <v>308.3333333</v>
      </c>
      <c r="G380" s="18">
        <f t="shared" si="54"/>
        <v>120.25</v>
      </c>
      <c r="H380" s="17">
        <f t="shared" si="55"/>
        <v>428.5833333</v>
      </c>
      <c r="I380" s="18">
        <f t="shared" si="56"/>
        <v>20572</v>
      </c>
      <c r="J380" s="17">
        <v>450.0</v>
      </c>
    </row>
    <row r="381" ht="15.75" customHeight="1">
      <c r="A381" s="15"/>
      <c r="B381" s="16" t="s">
        <v>782</v>
      </c>
      <c r="C381" s="16">
        <v>2.0</v>
      </c>
      <c r="D381" s="16">
        <v>54.0</v>
      </c>
      <c r="E381" s="17">
        <v>7000.0</v>
      </c>
      <c r="F381" s="18">
        <f t="shared" si="53"/>
        <v>129.6296296</v>
      </c>
      <c r="G381" s="18">
        <f t="shared" si="54"/>
        <v>50.55555556</v>
      </c>
      <c r="H381" s="17">
        <f t="shared" si="55"/>
        <v>180.1851852</v>
      </c>
      <c r="I381" s="18">
        <f t="shared" si="56"/>
        <v>9730</v>
      </c>
      <c r="J381" s="17">
        <v>180.0</v>
      </c>
    </row>
    <row r="382" ht="15.75" customHeight="1">
      <c r="A382" s="15"/>
      <c r="B382" s="16" t="s">
        <v>39</v>
      </c>
      <c r="C382" s="16">
        <v>7.0</v>
      </c>
      <c r="D382" s="16">
        <v>60.0</v>
      </c>
      <c r="E382" s="17">
        <v>6800.0</v>
      </c>
      <c r="F382" s="18">
        <f t="shared" si="53"/>
        <v>113.3333333</v>
      </c>
      <c r="G382" s="18">
        <f t="shared" si="54"/>
        <v>44.2</v>
      </c>
      <c r="H382" s="17">
        <f t="shared" si="55"/>
        <v>157.5333333</v>
      </c>
      <c r="I382" s="18">
        <f t="shared" si="56"/>
        <v>9452</v>
      </c>
      <c r="J382" s="17">
        <v>200.0</v>
      </c>
    </row>
    <row r="383" ht="15.75" customHeight="1">
      <c r="A383" s="15">
        <v>10.0</v>
      </c>
      <c r="B383" s="16" t="s">
        <v>783</v>
      </c>
      <c r="C383" s="16">
        <v>1.0</v>
      </c>
      <c r="D383" s="16">
        <v>20.0</v>
      </c>
      <c r="E383" s="17">
        <v>7000.0</v>
      </c>
      <c r="F383" s="18">
        <f t="shared" si="53"/>
        <v>350</v>
      </c>
      <c r="G383" s="18">
        <f t="shared" si="54"/>
        <v>136.5</v>
      </c>
      <c r="H383" s="17">
        <f t="shared" si="55"/>
        <v>486.5</v>
      </c>
      <c r="I383" s="18">
        <f t="shared" si="56"/>
        <v>9730</v>
      </c>
      <c r="J383" s="17">
        <v>4800.0</v>
      </c>
    </row>
    <row r="384" ht="15.75" customHeight="1">
      <c r="A384" s="15"/>
      <c r="B384" s="16" t="s">
        <v>784</v>
      </c>
      <c r="C384" s="16">
        <v>1.0</v>
      </c>
      <c r="D384" s="16">
        <v>6.0</v>
      </c>
      <c r="E384" s="17">
        <v>6500.0</v>
      </c>
      <c r="F384" s="18">
        <f t="shared" si="53"/>
        <v>1083.333333</v>
      </c>
      <c r="G384" s="18">
        <f t="shared" si="54"/>
        <v>422.5</v>
      </c>
      <c r="H384" s="17">
        <f t="shared" si="55"/>
        <v>1505.833333</v>
      </c>
      <c r="I384" s="18">
        <f t="shared" si="56"/>
        <v>9035</v>
      </c>
      <c r="J384" s="17">
        <v>1700.0</v>
      </c>
    </row>
    <row r="385" ht="15.75" customHeight="1">
      <c r="A385" s="15"/>
      <c r="B385" s="16" t="s">
        <v>72</v>
      </c>
      <c r="C385" s="16">
        <v>10.0</v>
      </c>
      <c r="D385" s="16">
        <v>60.0</v>
      </c>
      <c r="E385" s="17">
        <v>23900.0</v>
      </c>
      <c r="F385" s="18">
        <f t="shared" si="53"/>
        <v>398.3333333</v>
      </c>
      <c r="G385" s="18">
        <f t="shared" si="54"/>
        <v>155.35</v>
      </c>
      <c r="H385" s="17">
        <f t="shared" si="55"/>
        <v>553.6833333</v>
      </c>
      <c r="I385" s="18">
        <f t="shared" si="56"/>
        <v>33221</v>
      </c>
      <c r="J385" s="17">
        <v>1000.0</v>
      </c>
    </row>
    <row r="386" ht="15.75" customHeight="1">
      <c r="A386" s="15"/>
      <c r="B386" s="16" t="s">
        <v>785</v>
      </c>
      <c r="C386" s="16">
        <v>10.0</v>
      </c>
      <c r="D386" s="16">
        <v>64.0</v>
      </c>
      <c r="E386" s="17">
        <v>12799.0</v>
      </c>
      <c r="F386" s="18">
        <f t="shared" si="53"/>
        <v>199.984375</v>
      </c>
      <c r="G386" s="18">
        <f t="shared" si="54"/>
        <v>77.99390625</v>
      </c>
      <c r="H386" s="17">
        <f t="shared" si="55"/>
        <v>277.9782813</v>
      </c>
      <c r="I386" s="18">
        <f t="shared" si="56"/>
        <v>17790.61</v>
      </c>
      <c r="J386" s="17">
        <v>400.0</v>
      </c>
    </row>
    <row r="387" ht="15.75" customHeight="1">
      <c r="A387" s="15"/>
      <c r="B387" s="16" t="s">
        <v>786</v>
      </c>
      <c r="C387" s="16">
        <v>1.0</v>
      </c>
      <c r="D387" s="16">
        <v>12.0</v>
      </c>
      <c r="E387" s="17">
        <v>750.0</v>
      </c>
      <c r="F387" s="18">
        <f t="shared" si="53"/>
        <v>62.5</v>
      </c>
      <c r="G387" s="18">
        <f t="shared" si="54"/>
        <v>24.375</v>
      </c>
      <c r="H387" s="17">
        <f t="shared" si="55"/>
        <v>86.875</v>
      </c>
      <c r="I387" s="18">
        <f t="shared" si="56"/>
        <v>1042.5</v>
      </c>
      <c r="J387" s="17">
        <v>20.0</v>
      </c>
    </row>
    <row r="388" ht="15.75" customHeight="1">
      <c r="A388" s="15">
        <v>11.0</v>
      </c>
      <c r="B388" s="16" t="s">
        <v>492</v>
      </c>
      <c r="C388" s="16">
        <v>1.0</v>
      </c>
      <c r="D388" s="16">
        <v>1000.0</v>
      </c>
      <c r="E388" s="17">
        <v>5000.0</v>
      </c>
      <c r="F388" s="18">
        <f t="shared" si="53"/>
        <v>5</v>
      </c>
      <c r="G388" s="18">
        <f t="shared" si="54"/>
        <v>1.95</v>
      </c>
      <c r="H388" s="17">
        <f t="shared" si="55"/>
        <v>6.95</v>
      </c>
      <c r="I388" s="18">
        <f t="shared" si="56"/>
        <v>6950</v>
      </c>
      <c r="J388" s="17">
        <v>10.0</v>
      </c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</row>
    <row r="390" ht="15.75" customHeight="1">
      <c r="A390" s="3"/>
      <c r="B390" s="10" t="s">
        <v>787</v>
      </c>
      <c r="C390" s="11"/>
      <c r="D390" s="11"/>
      <c r="E390" s="11"/>
      <c r="F390" s="4"/>
      <c r="G390" s="4"/>
      <c r="H390" s="5"/>
      <c r="I390" s="4"/>
      <c r="J390" s="5"/>
    </row>
    <row r="391" ht="15.75" customHeight="1">
      <c r="A391" s="12" t="s">
        <v>2</v>
      </c>
      <c r="B391" s="13" t="s">
        <v>3</v>
      </c>
      <c r="C391" s="13" t="s">
        <v>4</v>
      </c>
      <c r="D391" s="13" t="s">
        <v>5</v>
      </c>
      <c r="E391" s="14" t="s">
        <v>6</v>
      </c>
      <c r="F391" s="14" t="s">
        <v>7</v>
      </c>
      <c r="G391" s="14">
        <v>0.39</v>
      </c>
      <c r="H391" s="14" t="s">
        <v>8</v>
      </c>
      <c r="I391" s="14" t="s">
        <v>9</v>
      </c>
      <c r="J391" s="14" t="s">
        <v>10</v>
      </c>
    </row>
    <row r="392" ht="15.75" customHeight="1">
      <c r="A392" s="15">
        <v>1.0</v>
      </c>
      <c r="B392" s="16" t="s">
        <v>11</v>
      </c>
      <c r="C392" s="16">
        <v>1.0</v>
      </c>
      <c r="D392" s="16">
        <v>200.0</v>
      </c>
      <c r="E392" s="17">
        <v>11000.0</v>
      </c>
      <c r="F392" s="18">
        <f t="shared" ref="F392:F404" si="57">E392/D392</f>
        <v>55</v>
      </c>
      <c r="G392" s="18">
        <f t="shared" ref="G392:G404" si="58">(F392*39)/100</f>
        <v>21.45</v>
      </c>
      <c r="H392" s="17">
        <f t="shared" ref="H392:H404" si="59">SUM(F392,G392)</f>
        <v>76.45</v>
      </c>
      <c r="I392" s="18">
        <f t="shared" ref="I392:I404" si="60">H392*D392</f>
        <v>15290</v>
      </c>
      <c r="J392" s="17">
        <v>75.0</v>
      </c>
    </row>
    <row r="393" ht="15.75" customHeight="1">
      <c r="A393" s="15">
        <v>2.0</v>
      </c>
      <c r="B393" s="16" t="s">
        <v>788</v>
      </c>
      <c r="C393" s="16">
        <v>10.0</v>
      </c>
      <c r="D393" s="19">
        <v>60.0</v>
      </c>
      <c r="E393" s="17">
        <v>9290.0</v>
      </c>
      <c r="F393" s="18">
        <f t="shared" si="57"/>
        <v>154.8333333</v>
      </c>
      <c r="G393" s="18">
        <f t="shared" si="58"/>
        <v>60.385</v>
      </c>
      <c r="H393" s="17">
        <f t="shared" si="59"/>
        <v>215.2183333</v>
      </c>
      <c r="I393" s="18">
        <f t="shared" si="60"/>
        <v>12913.1</v>
      </c>
      <c r="J393" s="17">
        <v>400.0</v>
      </c>
    </row>
    <row r="394" ht="15.75" customHeight="1">
      <c r="A394" s="15">
        <v>3.0</v>
      </c>
      <c r="B394" s="16" t="s">
        <v>658</v>
      </c>
      <c r="C394" s="16">
        <v>24.0</v>
      </c>
      <c r="D394" s="16">
        <v>12.0</v>
      </c>
      <c r="E394" s="17">
        <v>11295.0</v>
      </c>
      <c r="F394" s="18">
        <f t="shared" si="57"/>
        <v>941.25</v>
      </c>
      <c r="G394" s="18">
        <f t="shared" si="58"/>
        <v>367.0875</v>
      </c>
      <c r="H394" s="17">
        <f t="shared" si="59"/>
        <v>1308.3375</v>
      </c>
      <c r="I394" s="18">
        <f t="shared" si="60"/>
        <v>15700.05</v>
      </c>
      <c r="J394" s="17">
        <v>200.0</v>
      </c>
    </row>
    <row r="395" ht="15.75" customHeight="1">
      <c r="A395" s="15">
        <v>4.0</v>
      </c>
      <c r="B395" s="16" t="s">
        <v>735</v>
      </c>
      <c r="C395" s="16">
        <v>3.0</v>
      </c>
      <c r="D395" s="16">
        <v>18.0</v>
      </c>
      <c r="E395" s="17">
        <v>5100.0</v>
      </c>
      <c r="F395" s="18">
        <f t="shared" si="57"/>
        <v>283.3333333</v>
      </c>
      <c r="G395" s="18">
        <f t="shared" si="58"/>
        <v>110.5</v>
      </c>
      <c r="H395" s="17">
        <f t="shared" si="59"/>
        <v>393.8333333</v>
      </c>
      <c r="I395" s="18">
        <f t="shared" si="60"/>
        <v>7089</v>
      </c>
      <c r="J395" s="17">
        <v>400.0</v>
      </c>
    </row>
    <row r="396" ht="15.75" customHeight="1">
      <c r="A396" s="15">
        <v>5.0</v>
      </c>
      <c r="B396" s="16" t="s">
        <v>789</v>
      </c>
      <c r="C396" s="16">
        <v>1.0</v>
      </c>
      <c r="D396" s="16">
        <v>24.0</v>
      </c>
      <c r="E396" s="17">
        <v>4000.0</v>
      </c>
      <c r="F396" s="18">
        <f t="shared" si="57"/>
        <v>166.6666667</v>
      </c>
      <c r="G396" s="18">
        <f t="shared" si="58"/>
        <v>65</v>
      </c>
      <c r="H396" s="17">
        <f t="shared" si="59"/>
        <v>231.6666667</v>
      </c>
      <c r="I396" s="18">
        <f t="shared" si="60"/>
        <v>5560</v>
      </c>
      <c r="J396" s="17">
        <v>300.0</v>
      </c>
    </row>
    <row r="397" ht="15.75" customHeight="1">
      <c r="A397" s="15">
        <v>6.0</v>
      </c>
      <c r="B397" s="16" t="s">
        <v>790</v>
      </c>
      <c r="C397" s="16">
        <v>1.0</v>
      </c>
      <c r="D397" s="16">
        <v>24.0</v>
      </c>
      <c r="E397" s="17">
        <v>2200.0</v>
      </c>
      <c r="F397" s="18">
        <f t="shared" si="57"/>
        <v>91.66666667</v>
      </c>
      <c r="G397" s="18">
        <f t="shared" si="58"/>
        <v>35.75</v>
      </c>
      <c r="H397" s="17">
        <f t="shared" si="59"/>
        <v>127.4166667</v>
      </c>
      <c r="I397" s="18">
        <f t="shared" si="60"/>
        <v>3058</v>
      </c>
      <c r="J397" s="17">
        <v>150.0</v>
      </c>
    </row>
    <row r="398" ht="15.75" customHeight="1">
      <c r="A398" s="15">
        <v>7.0</v>
      </c>
      <c r="B398" s="16" t="s">
        <v>791</v>
      </c>
      <c r="C398" s="16">
        <v>1.0</v>
      </c>
      <c r="D398" s="16">
        <v>24.0</v>
      </c>
      <c r="E398" s="17">
        <v>8500.0</v>
      </c>
      <c r="F398" s="18">
        <f t="shared" si="57"/>
        <v>354.1666667</v>
      </c>
      <c r="G398" s="18">
        <f t="shared" si="58"/>
        <v>138.125</v>
      </c>
      <c r="H398" s="17">
        <f t="shared" si="59"/>
        <v>492.2916667</v>
      </c>
      <c r="I398" s="18">
        <f t="shared" si="60"/>
        <v>11815</v>
      </c>
      <c r="J398" s="17">
        <v>500.0</v>
      </c>
    </row>
    <row r="399" ht="15.75" customHeight="1">
      <c r="A399" s="15">
        <v>8.0</v>
      </c>
      <c r="B399" s="21" t="s">
        <v>792</v>
      </c>
      <c r="C399" s="16">
        <v>2.0</v>
      </c>
      <c r="D399" s="16">
        <v>2.0</v>
      </c>
      <c r="E399" s="17">
        <v>4400.0</v>
      </c>
      <c r="F399" s="18">
        <f t="shared" si="57"/>
        <v>2200</v>
      </c>
      <c r="G399" s="18">
        <f t="shared" si="58"/>
        <v>858</v>
      </c>
      <c r="H399" s="17">
        <f t="shared" si="59"/>
        <v>3058</v>
      </c>
      <c r="I399" s="18">
        <f t="shared" si="60"/>
        <v>6116</v>
      </c>
      <c r="J399" s="23">
        <v>3500.0</v>
      </c>
    </row>
    <row r="400" ht="15.75" customHeight="1">
      <c r="A400" s="15">
        <v>9.0</v>
      </c>
      <c r="B400" s="16" t="s">
        <v>590</v>
      </c>
      <c r="C400" s="16">
        <v>5.0</v>
      </c>
      <c r="D400" s="16">
        <v>120.0</v>
      </c>
      <c r="E400" s="17">
        <v>7500.0</v>
      </c>
      <c r="F400" s="18">
        <f t="shared" si="57"/>
        <v>62.5</v>
      </c>
      <c r="G400" s="18">
        <f t="shared" si="58"/>
        <v>24.375</v>
      </c>
      <c r="H400" s="17">
        <f t="shared" si="59"/>
        <v>86.875</v>
      </c>
      <c r="I400" s="18">
        <f t="shared" si="60"/>
        <v>10425</v>
      </c>
      <c r="J400" s="17">
        <v>100.0</v>
      </c>
    </row>
    <row r="401" ht="15.75" customHeight="1">
      <c r="A401" s="15">
        <v>10.0</v>
      </c>
      <c r="B401" s="16" t="s">
        <v>137</v>
      </c>
      <c r="C401" s="16">
        <v>4.0</v>
      </c>
      <c r="D401" s="16">
        <v>48.0</v>
      </c>
      <c r="E401" s="17">
        <v>10400.0</v>
      </c>
      <c r="F401" s="18">
        <f t="shared" si="57"/>
        <v>216.6666667</v>
      </c>
      <c r="G401" s="18">
        <f t="shared" si="58"/>
        <v>84.5</v>
      </c>
      <c r="H401" s="17">
        <f t="shared" si="59"/>
        <v>301.1666667</v>
      </c>
      <c r="I401" s="18">
        <f t="shared" si="60"/>
        <v>14456</v>
      </c>
      <c r="J401" s="17">
        <v>300.0</v>
      </c>
    </row>
    <row r="402" ht="15.75" customHeight="1">
      <c r="A402" s="15">
        <v>11.0</v>
      </c>
      <c r="B402" s="16" t="s">
        <v>793</v>
      </c>
      <c r="C402" s="16">
        <v>2.0</v>
      </c>
      <c r="D402" s="16">
        <v>54.0</v>
      </c>
      <c r="E402" s="17">
        <v>6500.0</v>
      </c>
      <c r="F402" s="18">
        <f t="shared" si="57"/>
        <v>120.3703704</v>
      </c>
      <c r="G402" s="18">
        <f t="shared" si="58"/>
        <v>46.94444444</v>
      </c>
      <c r="H402" s="17">
        <f t="shared" si="59"/>
        <v>167.3148148</v>
      </c>
      <c r="I402" s="18">
        <f t="shared" si="60"/>
        <v>9035</v>
      </c>
      <c r="J402" s="17">
        <v>200.0</v>
      </c>
    </row>
    <row r="403" ht="15.75" customHeight="1">
      <c r="A403" s="15">
        <v>12.0</v>
      </c>
      <c r="B403" s="16" t="s">
        <v>794</v>
      </c>
      <c r="C403" s="16">
        <v>1.0</v>
      </c>
      <c r="D403" s="16">
        <v>6.0</v>
      </c>
      <c r="E403" s="17">
        <v>19800.0</v>
      </c>
      <c r="F403" s="18">
        <f t="shared" si="57"/>
        <v>3300</v>
      </c>
      <c r="G403" s="18">
        <f t="shared" si="58"/>
        <v>1287</v>
      </c>
      <c r="H403" s="17">
        <f t="shared" si="59"/>
        <v>4587</v>
      </c>
      <c r="I403" s="18">
        <f t="shared" si="60"/>
        <v>27522</v>
      </c>
      <c r="J403" s="17">
        <v>5200.0</v>
      </c>
    </row>
    <row r="404" ht="15.75" customHeight="1">
      <c r="A404" s="15">
        <v>13.0</v>
      </c>
      <c r="B404" s="16" t="s">
        <v>593</v>
      </c>
      <c r="C404" s="16">
        <v>1.0</v>
      </c>
      <c r="D404" s="16">
        <v>6.0</v>
      </c>
      <c r="E404" s="17">
        <v>20400.0</v>
      </c>
      <c r="F404" s="18">
        <f t="shared" si="57"/>
        <v>3400</v>
      </c>
      <c r="G404" s="18">
        <f t="shared" si="58"/>
        <v>1326</v>
      </c>
      <c r="H404" s="17">
        <f t="shared" si="59"/>
        <v>4726</v>
      </c>
      <c r="I404" s="18">
        <f t="shared" si="60"/>
        <v>28356</v>
      </c>
      <c r="J404" s="17">
        <v>5200.0</v>
      </c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</row>
    <row r="406" ht="15.75" customHeight="1">
      <c r="A406" s="3"/>
      <c r="B406" s="10" t="s">
        <v>795</v>
      </c>
      <c r="C406" s="11"/>
      <c r="D406" s="11"/>
      <c r="E406" s="11"/>
      <c r="F406" s="4"/>
      <c r="G406" s="4"/>
      <c r="H406" s="5"/>
      <c r="I406" s="4"/>
      <c r="J406" s="5"/>
    </row>
    <row r="407" ht="15.75" customHeight="1">
      <c r="A407" s="12" t="s">
        <v>2</v>
      </c>
      <c r="B407" s="13" t="s">
        <v>3</v>
      </c>
      <c r="C407" s="13" t="s">
        <v>4</v>
      </c>
      <c r="D407" s="13" t="s">
        <v>5</v>
      </c>
      <c r="E407" s="14" t="s">
        <v>6</v>
      </c>
      <c r="F407" s="14" t="s">
        <v>7</v>
      </c>
      <c r="G407" s="14">
        <v>0.39</v>
      </c>
      <c r="H407" s="14" t="s">
        <v>8</v>
      </c>
      <c r="I407" s="14" t="s">
        <v>9</v>
      </c>
      <c r="J407" s="14" t="s">
        <v>10</v>
      </c>
    </row>
    <row r="408" ht="15.75" customHeight="1">
      <c r="A408" s="15">
        <v>1.0</v>
      </c>
      <c r="B408" s="16" t="s">
        <v>11</v>
      </c>
      <c r="C408" s="16">
        <v>1.0</v>
      </c>
      <c r="D408" s="16">
        <v>350.0</v>
      </c>
      <c r="E408" s="17">
        <v>19250.0</v>
      </c>
      <c r="F408" s="18">
        <f t="shared" ref="F408:F445" si="61">E408/D408</f>
        <v>55</v>
      </c>
      <c r="G408" s="18">
        <f t="shared" ref="G408:G445" si="62">(F408*39)/100</f>
        <v>21.45</v>
      </c>
      <c r="H408" s="17">
        <f t="shared" ref="H408:H445" si="63">SUM(F408,G408)</f>
        <v>76.45</v>
      </c>
      <c r="I408" s="18">
        <f t="shared" ref="I408:I445" si="64">H408*D408</f>
        <v>26757.5</v>
      </c>
      <c r="J408" s="17">
        <v>75.0</v>
      </c>
    </row>
    <row r="409" ht="15.75" customHeight="1">
      <c r="A409" s="15">
        <v>2.0</v>
      </c>
      <c r="B409" s="16" t="s">
        <v>796</v>
      </c>
      <c r="C409" s="16">
        <v>2.0</v>
      </c>
      <c r="D409" s="19">
        <v>2.0</v>
      </c>
      <c r="E409" s="17">
        <v>3600.0</v>
      </c>
      <c r="F409" s="18">
        <f t="shared" si="61"/>
        <v>1800</v>
      </c>
      <c r="G409" s="18">
        <f t="shared" si="62"/>
        <v>702</v>
      </c>
      <c r="H409" s="17">
        <f t="shared" si="63"/>
        <v>2502</v>
      </c>
      <c r="I409" s="18">
        <f t="shared" si="64"/>
        <v>5004</v>
      </c>
      <c r="J409" s="17">
        <v>2750.0</v>
      </c>
    </row>
    <row r="410" ht="15.75" customHeight="1">
      <c r="A410" s="15">
        <v>3.0</v>
      </c>
      <c r="B410" s="16" t="s">
        <v>797</v>
      </c>
      <c r="C410" s="16">
        <v>2.0</v>
      </c>
      <c r="D410" s="16">
        <v>96.0</v>
      </c>
      <c r="E410" s="17">
        <v>5900.0</v>
      </c>
      <c r="F410" s="18">
        <f t="shared" si="61"/>
        <v>61.45833333</v>
      </c>
      <c r="G410" s="18">
        <f t="shared" si="62"/>
        <v>23.96875</v>
      </c>
      <c r="H410" s="17">
        <f t="shared" si="63"/>
        <v>85.42708333</v>
      </c>
      <c r="I410" s="18">
        <f t="shared" si="64"/>
        <v>8201</v>
      </c>
      <c r="J410" s="17">
        <v>100.0</v>
      </c>
    </row>
    <row r="411" ht="15.75" customHeight="1">
      <c r="A411" s="15">
        <v>4.0</v>
      </c>
      <c r="B411" s="16" t="s">
        <v>798</v>
      </c>
      <c r="C411" s="16">
        <v>2.0</v>
      </c>
      <c r="D411" s="16">
        <v>24.0</v>
      </c>
      <c r="E411" s="17">
        <v>20000.0</v>
      </c>
      <c r="F411" s="18">
        <f t="shared" si="61"/>
        <v>833.3333333</v>
      </c>
      <c r="G411" s="18">
        <f t="shared" si="62"/>
        <v>325</v>
      </c>
      <c r="H411" s="17">
        <f t="shared" si="63"/>
        <v>1158.333333</v>
      </c>
      <c r="I411" s="18">
        <f t="shared" si="64"/>
        <v>27800</v>
      </c>
      <c r="J411" s="17">
        <v>1000.0</v>
      </c>
    </row>
    <row r="412" ht="15.75" customHeight="1">
      <c r="A412" s="15">
        <v>5.0</v>
      </c>
      <c r="B412" s="16" t="s">
        <v>799</v>
      </c>
      <c r="C412" s="16">
        <v>1.0</v>
      </c>
      <c r="D412" s="16">
        <v>150.0</v>
      </c>
      <c r="E412" s="17">
        <v>5200.0</v>
      </c>
      <c r="F412" s="18">
        <f t="shared" si="61"/>
        <v>34.66666667</v>
      </c>
      <c r="G412" s="18">
        <f t="shared" si="62"/>
        <v>13.52</v>
      </c>
      <c r="H412" s="17">
        <f t="shared" si="63"/>
        <v>48.18666667</v>
      </c>
      <c r="I412" s="18">
        <f t="shared" si="64"/>
        <v>7228</v>
      </c>
      <c r="J412" s="17">
        <v>50.0</v>
      </c>
    </row>
    <row r="413" ht="15.75" customHeight="1">
      <c r="A413" s="15">
        <v>6.0</v>
      </c>
      <c r="B413" s="16" t="s">
        <v>800</v>
      </c>
      <c r="C413" s="16">
        <v>2.0</v>
      </c>
      <c r="D413" s="16">
        <v>24.0</v>
      </c>
      <c r="E413" s="17">
        <v>4600.0</v>
      </c>
      <c r="F413" s="18">
        <f t="shared" si="61"/>
        <v>191.6666667</v>
      </c>
      <c r="G413" s="18">
        <f t="shared" si="62"/>
        <v>74.75</v>
      </c>
      <c r="H413" s="17">
        <f t="shared" si="63"/>
        <v>266.4166667</v>
      </c>
      <c r="I413" s="18">
        <f t="shared" si="64"/>
        <v>6394</v>
      </c>
      <c r="J413" s="17">
        <v>300.0</v>
      </c>
    </row>
    <row r="414" ht="15.75" customHeight="1">
      <c r="A414" s="15">
        <v>7.0</v>
      </c>
      <c r="B414" s="16" t="s">
        <v>490</v>
      </c>
      <c r="C414" s="16">
        <v>2.0</v>
      </c>
      <c r="D414" s="16">
        <v>20.0</v>
      </c>
      <c r="E414" s="17">
        <v>20400.0</v>
      </c>
      <c r="F414" s="18">
        <f t="shared" si="61"/>
        <v>1020</v>
      </c>
      <c r="G414" s="18">
        <f t="shared" si="62"/>
        <v>397.8</v>
      </c>
      <c r="H414" s="17">
        <f t="shared" si="63"/>
        <v>1417.8</v>
      </c>
      <c r="I414" s="18">
        <f t="shared" si="64"/>
        <v>28356</v>
      </c>
      <c r="J414" s="17">
        <v>1224.0</v>
      </c>
    </row>
    <row r="415" ht="15.75" customHeight="1">
      <c r="A415" s="15">
        <v>8.0</v>
      </c>
      <c r="B415" s="21" t="s">
        <v>801</v>
      </c>
      <c r="C415" s="16">
        <v>3.0</v>
      </c>
      <c r="D415" s="16">
        <v>75.0</v>
      </c>
      <c r="E415" s="17">
        <v>14600.0</v>
      </c>
      <c r="F415" s="18">
        <f t="shared" si="61"/>
        <v>194.6666667</v>
      </c>
      <c r="G415" s="18">
        <f t="shared" si="62"/>
        <v>75.92</v>
      </c>
      <c r="H415" s="17">
        <f t="shared" si="63"/>
        <v>270.5866667</v>
      </c>
      <c r="I415" s="18">
        <f t="shared" si="64"/>
        <v>20294</v>
      </c>
      <c r="J415" s="23">
        <v>300.0</v>
      </c>
    </row>
    <row r="416" ht="15.75" customHeight="1">
      <c r="A416" s="15">
        <v>9.0</v>
      </c>
      <c r="B416" s="16" t="s">
        <v>31</v>
      </c>
      <c r="C416" s="16">
        <v>1.0</v>
      </c>
      <c r="D416" s="16">
        <v>24.0</v>
      </c>
      <c r="E416" s="17">
        <v>1350.0</v>
      </c>
      <c r="F416" s="18">
        <f t="shared" si="61"/>
        <v>56.25</v>
      </c>
      <c r="G416" s="18">
        <f t="shared" si="62"/>
        <v>21.9375</v>
      </c>
      <c r="H416" s="17">
        <f t="shared" si="63"/>
        <v>78.1875</v>
      </c>
      <c r="I416" s="18">
        <f t="shared" si="64"/>
        <v>1876.5</v>
      </c>
      <c r="J416" s="17">
        <v>100.0</v>
      </c>
    </row>
    <row r="417" ht="15.75" customHeight="1">
      <c r="A417" s="15">
        <v>10.0</v>
      </c>
      <c r="B417" s="16" t="s">
        <v>19</v>
      </c>
      <c r="C417" s="16">
        <v>2.0</v>
      </c>
      <c r="D417" s="16">
        <v>24.0</v>
      </c>
      <c r="E417" s="17">
        <v>4700.0</v>
      </c>
      <c r="F417" s="18">
        <f t="shared" si="61"/>
        <v>195.8333333</v>
      </c>
      <c r="G417" s="18">
        <f t="shared" si="62"/>
        <v>76.375</v>
      </c>
      <c r="H417" s="17">
        <f t="shared" si="63"/>
        <v>272.2083333</v>
      </c>
      <c r="I417" s="18">
        <f t="shared" si="64"/>
        <v>6533</v>
      </c>
      <c r="J417" s="17">
        <v>300.0</v>
      </c>
    </row>
    <row r="418" ht="15.75" customHeight="1">
      <c r="A418" s="15">
        <v>11.0</v>
      </c>
      <c r="B418" s="16" t="s">
        <v>802</v>
      </c>
      <c r="C418" s="16">
        <v>1.0</v>
      </c>
      <c r="D418" s="16">
        <v>20.0</v>
      </c>
      <c r="E418" s="17">
        <v>15400.0</v>
      </c>
      <c r="F418" s="18">
        <f t="shared" si="61"/>
        <v>770</v>
      </c>
      <c r="G418" s="18">
        <f t="shared" si="62"/>
        <v>300.3</v>
      </c>
      <c r="H418" s="17">
        <f t="shared" si="63"/>
        <v>1070.3</v>
      </c>
      <c r="I418" s="18">
        <f t="shared" si="64"/>
        <v>21406</v>
      </c>
      <c r="J418" s="17">
        <v>1100.0</v>
      </c>
    </row>
    <row r="419" ht="15.75" customHeight="1">
      <c r="A419" s="15">
        <v>12.0</v>
      </c>
      <c r="B419" s="16" t="s">
        <v>803</v>
      </c>
      <c r="C419" s="16">
        <v>1.0</v>
      </c>
      <c r="D419" s="16">
        <v>6.0</v>
      </c>
      <c r="E419" s="17">
        <v>9200.0</v>
      </c>
      <c r="F419" s="18">
        <f t="shared" si="61"/>
        <v>1533.333333</v>
      </c>
      <c r="G419" s="18">
        <f t="shared" si="62"/>
        <v>598</v>
      </c>
      <c r="H419" s="17">
        <f t="shared" si="63"/>
        <v>2131.333333</v>
      </c>
      <c r="I419" s="18">
        <f t="shared" si="64"/>
        <v>12788</v>
      </c>
      <c r="J419" s="17">
        <v>2200.0</v>
      </c>
    </row>
    <row r="420" ht="15.75" customHeight="1">
      <c r="A420" s="15">
        <v>13.0</v>
      </c>
      <c r="B420" s="16" t="s">
        <v>804</v>
      </c>
      <c r="C420" s="16">
        <v>1.0</v>
      </c>
      <c r="D420" s="16">
        <v>6.0</v>
      </c>
      <c r="E420" s="17">
        <v>8400.0</v>
      </c>
      <c r="F420" s="18">
        <f t="shared" si="61"/>
        <v>1400</v>
      </c>
      <c r="G420" s="18">
        <f t="shared" si="62"/>
        <v>546</v>
      </c>
      <c r="H420" s="17">
        <f t="shared" si="63"/>
        <v>1946</v>
      </c>
      <c r="I420" s="18">
        <f t="shared" si="64"/>
        <v>11676</v>
      </c>
      <c r="J420" s="17">
        <v>1950.0</v>
      </c>
    </row>
    <row r="421" ht="15.75" customHeight="1">
      <c r="A421" s="15"/>
      <c r="B421" s="16" t="s">
        <v>486</v>
      </c>
      <c r="C421" s="16">
        <v>1.0</v>
      </c>
      <c r="D421" s="16">
        <v>12.0</v>
      </c>
      <c r="E421" s="17">
        <v>6250.0</v>
      </c>
      <c r="F421" s="18">
        <f t="shared" si="61"/>
        <v>520.8333333</v>
      </c>
      <c r="G421" s="18">
        <f t="shared" si="62"/>
        <v>203.125</v>
      </c>
      <c r="H421" s="17">
        <f t="shared" si="63"/>
        <v>723.9583333</v>
      </c>
      <c r="I421" s="18">
        <f t="shared" si="64"/>
        <v>8687.5</v>
      </c>
      <c r="J421" s="17">
        <v>750.0</v>
      </c>
    </row>
    <row r="422" ht="15.75" customHeight="1">
      <c r="A422" s="15"/>
      <c r="B422" s="16" t="s">
        <v>805</v>
      </c>
      <c r="C422" s="16">
        <v>1.0</v>
      </c>
      <c r="D422" s="16">
        <v>12.0</v>
      </c>
      <c r="E422" s="17">
        <v>23000.0</v>
      </c>
      <c r="F422" s="18">
        <f t="shared" si="61"/>
        <v>1916.666667</v>
      </c>
      <c r="G422" s="18">
        <f t="shared" si="62"/>
        <v>747.5</v>
      </c>
      <c r="H422" s="17">
        <f t="shared" si="63"/>
        <v>2664.166667</v>
      </c>
      <c r="I422" s="18">
        <f t="shared" si="64"/>
        <v>31970</v>
      </c>
      <c r="J422" s="17">
        <v>2300.0</v>
      </c>
    </row>
    <row r="423" ht="15.75" customHeight="1">
      <c r="A423" s="15"/>
      <c r="B423" s="16" t="s">
        <v>806</v>
      </c>
      <c r="C423" s="16">
        <v>1.0</v>
      </c>
      <c r="D423" s="16">
        <v>12.0</v>
      </c>
      <c r="E423" s="17">
        <v>24600.0</v>
      </c>
      <c r="F423" s="18">
        <f t="shared" si="61"/>
        <v>2050</v>
      </c>
      <c r="G423" s="18">
        <f t="shared" si="62"/>
        <v>799.5</v>
      </c>
      <c r="H423" s="17">
        <f t="shared" si="63"/>
        <v>2849.5</v>
      </c>
      <c r="I423" s="18">
        <f t="shared" si="64"/>
        <v>34194</v>
      </c>
      <c r="J423" s="17">
        <v>2460.0</v>
      </c>
    </row>
    <row r="424" ht="15.75" customHeight="1">
      <c r="A424" s="15"/>
      <c r="B424" s="16" t="s">
        <v>21</v>
      </c>
      <c r="C424" s="16">
        <v>1.0</v>
      </c>
      <c r="D424" s="16">
        <v>24.0</v>
      </c>
      <c r="E424" s="17">
        <v>10700.0</v>
      </c>
      <c r="F424" s="18">
        <f t="shared" si="61"/>
        <v>445.8333333</v>
      </c>
      <c r="G424" s="18">
        <f t="shared" si="62"/>
        <v>173.875</v>
      </c>
      <c r="H424" s="17">
        <f t="shared" si="63"/>
        <v>619.7083333</v>
      </c>
      <c r="I424" s="18">
        <f t="shared" si="64"/>
        <v>14873</v>
      </c>
      <c r="J424" s="17">
        <v>700.0</v>
      </c>
    </row>
    <row r="425" ht="15.75" customHeight="1">
      <c r="A425" s="15"/>
      <c r="B425" s="16" t="s">
        <v>332</v>
      </c>
      <c r="C425" s="16">
        <v>1.0</v>
      </c>
      <c r="D425" s="16">
        <v>10.0</v>
      </c>
      <c r="E425" s="17">
        <v>15000.0</v>
      </c>
      <c r="F425" s="18">
        <f t="shared" si="61"/>
        <v>1500</v>
      </c>
      <c r="G425" s="18">
        <f t="shared" si="62"/>
        <v>585</v>
      </c>
      <c r="H425" s="17">
        <f t="shared" si="63"/>
        <v>2085</v>
      </c>
      <c r="I425" s="18">
        <f t="shared" si="64"/>
        <v>20850</v>
      </c>
      <c r="J425" s="17">
        <v>1800.0</v>
      </c>
    </row>
    <row r="426" ht="15.75" customHeight="1">
      <c r="A426" s="15"/>
      <c r="B426" s="16" t="s">
        <v>807</v>
      </c>
      <c r="C426" s="16">
        <v>1.0</v>
      </c>
      <c r="D426" s="16">
        <v>50.0</v>
      </c>
      <c r="E426" s="17">
        <v>3750.0</v>
      </c>
      <c r="F426" s="18">
        <f t="shared" si="61"/>
        <v>75</v>
      </c>
      <c r="G426" s="18">
        <f t="shared" si="62"/>
        <v>29.25</v>
      </c>
      <c r="H426" s="17">
        <f t="shared" si="63"/>
        <v>104.25</v>
      </c>
      <c r="I426" s="18">
        <f t="shared" si="64"/>
        <v>5212.5</v>
      </c>
      <c r="J426" s="17">
        <v>200.0</v>
      </c>
    </row>
    <row r="427" ht="15.75" customHeight="1">
      <c r="A427" s="15"/>
      <c r="B427" s="16" t="s">
        <v>808</v>
      </c>
      <c r="C427" s="16">
        <v>2.0</v>
      </c>
      <c r="D427" s="16">
        <v>2.0</v>
      </c>
      <c r="E427" s="17">
        <v>100.0</v>
      </c>
      <c r="F427" s="18">
        <f t="shared" si="61"/>
        <v>50</v>
      </c>
      <c r="G427" s="18">
        <f t="shared" si="62"/>
        <v>19.5</v>
      </c>
      <c r="H427" s="17">
        <f t="shared" si="63"/>
        <v>69.5</v>
      </c>
      <c r="I427" s="18">
        <f t="shared" si="64"/>
        <v>139</v>
      </c>
      <c r="J427" s="17">
        <v>70.0</v>
      </c>
    </row>
    <row r="428" ht="15.75" customHeight="1">
      <c r="A428" s="15"/>
      <c r="B428" s="16" t="s">
        <v>809</v>
      </c>
      <c r="C428" s="16">
        <v>2.0</v>
      </c>
      <c r="D428" s="16">
        <v>24.0</v>
      </c>
      <c r="E428" s="17">
        <v>5000.0</v>
      </c>
      <c r="F428" s="18">
        <f t="shared" si="61"/>
        <v>208.3333333</v>
      </c>
      <c r="G428" s="18">
        <f t="shared" si="62"/>
        <v>81.25</v>
      </c>
      <c r="H428" s="17">
        <f t="shared" si="63"/>
        <v>289.5833333</v>
      </c>
      <c r="I428" s="18">
        <f t="shared" si="64"/>
        <v>6950</v>
      </c>
      <c r="J428" s="17">
        <v>350.0</v>
      </c>
    </row>
    <row r="429" ht="15.75" customHeight="1">
      <c r="A429" s="15"/>
      <c r="B429" s="16" t="s">
        <v>810</v>
      </c>
      <c r="C429" s="16">
        <v>1.0</v>
      </c>
      <c r="D429" s="16">
        <v>20.0</v>
      </c>
      <c r="E429" s="17">
        <v>5000.0</v>
      </c>
      <c r="F429" s="18">
        <f t="shared" si="61"/>
        <v>250</v>
      </c>
      <c r="G429" s="18">
        <f t="shared" si="62"/>
        <v>97.5</v>
      </c>
      <c r="H429" s="17">
        <f t="shared" si="63"/>
        <v>347.5</v>
      </c>
      <c r="I429" s="18">
        <f t="shared" si="64"/>
        <v>6950</v>
      </c>
      <c r="J429" s="17">
        <v>2000.0</v>
      </c>
    </row>
    <row r="430" ht="15.75" customHeight="1">
      <c r="A430" s="15"/>
      <c r="B430" s="16" t="s">
        <v>17</v>
      </c>
      <c r="C430" s="16">
        <v>2.0</v>
      </c>
      <c r="D430" s="16">
        <v>200.0</v>
      </c>
      <c r="E430" s="17">
        <v>2000.0</v>
      </c>
      <c r="F430" s="18">
        <f t="shared" si="61"/>
        <v>10</v>
      </c>
      <c r="G430" s="18">
        <f t="shared" si="62"/>
        <v>3.9</v>
      </c>
      <c r="H430" s="17">
        <f t="shared" si="63"/>
        <v>13.9</v>
      </c>
      <c r="I430" s="18">
        <f t="shared" si="64"/>
        <v>2780</v>
      </c>
      <c r="J430" s="17">
        <v>20.0</v>
      </c>
    </row>
    <row r="431" ht="15.75" customHeight="1">
      <c r="A431" s="15"/>
      <c r="B431" s="16" t="s">
        <v>811</v>
      </c>
      <c r="C431" s="16">
        <v>1.0</v>
      </c>
      <c r="D431" s="16">
        <v>12.0</v>
      </c>
      <c r="E431" s="17">
        <v>3500.0</v>
      </c>
      <c r="F431" s="18">
        <f t="shared" si="61"/>
        <v>291.6666667</v>
      </c>
      <c r="G431" s="18">
        <f t="shared" si="62"/>
        <v>113.75</v>
      </c>
      <c r="H431" s="17">
        <f t="shared" si="63"/>
        <v>405.4166667</v>
      </c>
      <c r="I431" s="18">
        <f t="shared" si="64"/>
        <v>4865</v>
      </c>
      <c r="J431" s="17">
        <v>500.0</v>
      </c>
    </row>
    <row r="432" ht="15.75" customHeight="1">
      <c r="A432" s="15"/>
      <c r="B432" s="16" t="s">
        <v>812</v>
      </c>
      <c r="C432" s="16">
        <v>3.0</v>
      </c>
      <c r="D432" s="16">
        <v>36.0</v>
      </c>
      <c r="E432" s="17">
        <v>12000.0</v>
      </c>
      <c r="F432" s="18">
        <f t="shared" si="61"/>
        <v>333.3333333</v>
      </c>
      <c r="G432" s="18">
        <f t="shared" si="62"/>
        <v>130</v>
      </c>
      <c r="H432" s="17">
        <f t="shared" si="63"/>
        <v>463.3333333</v>
      </c>
      <c r="I432" s="18">
        <f t="shared" si="64"/>
        <v>16680</v>
      </c>
      <c r="J432" s="17">
        <v>1000.0</v>
      </c>
    </row>
    <row r="433" ht="15.75" customHeight="1">
      <c r="A433" s="15"/>
      <c r="B433" s="16" t="s">
        <v>813</v>
      </c>
      <c r="C433" s="16">
        <v>2.0</v>
      </c>
      <c r="D433" s="16">
        <v>20.0</v>
      </c>
      <c r="E433" s="17">
        <v>5000.0</v>
      </c>
      <c r="F433" s="18">
        <f t="shared" si="61"/>
        <v>250</v>
      </c>
      <c r="G433" s="18">
        <f t="shared" si="62"/>
        <v>97.5</v>
      </c>
      <c r="H433" s="17">
        <f t="shared" si="63"/>
        <v>347.5</v>
      </c>
      <c r="I433" s="18">
        <f t="shared" si="64"/>
        <v>6950</v>
      </c>
      <c r="J433" s="17">
        <v>500.0</v>
      </c>
    </row>
    <row r="434" ht="15.75" customHeight="1">
      <c r="A434" s="15"/>
      <c r="B434" s="16" t="s">
        <v>814</v>
      </c>
      <c r="C434" s="16">
        <v>1.0</v>
      </c>
      <c r="D434" s="16">
        <v>24.0</v>
      </c>
      <c r="E434" s="17">
        <v>7000.0</v>
      </c>
      <c r="F434" s="18">
        <f t="shared" si="61"/>
        <v>291.6666667</v>
      </c>
      <c r="G434" s="18">
        <f t="shared" si="62"/>
        <v>113.75</v>
      </c>
      <c r="H434" s="17">
        <f t="shared" si="63"/>
        <v>405.4166667</v>
      </c>
      <c r="I434" s="18">
        <f t="shared" si="64"/>
        <v>9730</v>
      </c>
      <c r="J434" s="17">
        <v>500.0</v>
      </c>
    </row>
    <row r="435" ht="15.75" customHeight="1">
      <c r="A435" s="15"/>
      <c r="B435" s="16" t="s">
        <v>169</v>
      </c>
      <c r="C435" s="16">
        <v>1.0</v>
      </c>
      <c r="D435" s="16">
        <v>35.0</v>
      </c>
      <c r="E435" s="17">
        <v>3000.0</v>
      </c>
      <c r="F435" s="18">
        <f t="shared" si="61"/>
        <v>85.71428571</v>
      </c>
      <c r="G435" s="18">
        <f t="shared" si="62"/>
        <v>33.42857143</v>
      </c>
      <c r="H435" s="17">
        <f t="shared" si="63"/>
        <v>119.1428571</v>
      </c>
      <c r="I435" s="18">
        <f t="shared" si="64"/>
        <v>4170</v>
      </c>
      <c r="J435" s="17">
        <v>200.0</v>
      </c>
    </row>
    <row r="436" ht="15.75" customHeight="1">
      <c r="A436" s="15"/>
      <c r="B436" s="16" t="s">
        <v>815</v>
      </c>
      <c r="C436" s="16">
        <v>2.0</v>
      </c>
      <c r="D436" s="16">
        <v>100.0</v>
      </c>
      <c r="E436" s="17">
        <v>2200.0</v>
      </c>
      <c r="F436" s="18">
        <f t="shared" si="61"/>
        <v>22</v>
      </c>
      <c r="G436" s="18">
        <f t="shared" si="62"/>
        <v>8.58</v>
      </c>
      <c r="H436" s="17">
        <f t="shared" si="63"/>
        <v>30.58</v>
      </c>
      <c r="I436" s="18">
        <f t="shared" si="64"/>
        <v>3058</v>
      </c>
      <c r="J436" s="17">
        <v>50.0</v>
      </c>
    </row>
    <row r="437" ht="15.75" customHeight="1">
      <c r="A437" s="15"/>
      <c r="B437" s="16" t="s">
        <v>816</v>
      </c>
      <c r="C437" s="16">
        <v>1.0</v>
      </c>
      <c r="D437" s="16">
        <v>100.0</v>
      </c>
      <c r="E437" s="17">
        <v>7000.0</v>
      </c>
      <c r="F437" s="18">
        <f t="shared" si="61"/>
        <v>70</v>
      </c>
      <c r="G437" s="18">
        <f t="shared" si="62"/>
        <v>27.3</v>
      </c>
      <c r="H437" s="17">
        <f t="shared" si="63"/>
        <v>97.3</v>
      </c>
      <c r="I437" s="18">
        <f t="shared" si="64"/>
        <v>9730</v>
      </c>
      <c r="J437" s="17">
        <v>150.0</v>
      </c>
    </row>
    <row r="438" ht="15.75" customHeight="1">
      <c r="A438" s="15"/>
      <c r="B438" s="16" t="s">
        <v>817</v>
      </c>
      <c r="C438" s="16">
        <v>1.0</v>
      </c>
      <c r="D438" s="16">
        <v>10.0</v>
      </c>
      <c r="E438" s="17">
        <v>1500.0</v>
      </c>
      <c r="F438" s="18">
        <f t="shared" si="61"/>
        <v>150</v>
      </c>
      <c r="G438" s="18">
        <f t="shared" si="62"/>
        <v>58.5</v>
      </c>
      <c r="H438" s="17">
        <f t="shared" si="63"/>
        <v>208.5</v>
      </c>
      <c r="I438" s="18">
        <f t="shared" si="64"/>
        <v>2085</v>
      </c>
      <c r="J438" s="17">
        <v>300.0</v>
      </c>
    </row>
    <row r="439" ht="15.75" customHeight="1">
      <c r="A439" s="15"/>
      <c r="B439" s="16" t="s">
        <v>818</v>
      </c>
      <c r="C439" s="16">
        <v>1.0</v>
      </c>
      <c r="D439" s="16">
        <v>6.0</v>
      </c>
      <c r="E439" s="17">
        <v>10800.0</v>
      </c>
      <c r="F439" s="18">
        <f t="shared" si="61"/>
        <v>1800</v>
      </c>
      <c r="G439" s="18">
        <f t="shared" si="62"/>
        <v>702</v>
      </c>
      <c r="H439" s="17">
        <f t="shared" si="63"/>
        <v>2502</v>
      </c>
      <c r="I439" s="18">
        <f t="shared" si="64"/>
        <v>15012</v>
      </c>
      <c r="J439" s="17">
        <v>2800.0</v>
      </c>
    </row>
    <row r="440" ht="15.75" customHeight="1">
      <c r="A440" s="15"/>
      <c r="B440" s="16" t="s">
        <v>347</v>
      </c>
      <c r="C440" s="16">
        <v>3.0</v>
      </c>
      <c r="D440" s="16">
        <v>72.0</v>
      </c>
      <c r="E440" s="17">
        <v>600.0</v>
      </c>
      <c r="F440" s="18">
        <f t="shared" si="61"/>
        <v>8.333333333</v>
      </c>
      <c r="G440" s="18">
        <f t="shared" si="62"/>
        <v>3.25</v>
      </c>
      <c r="H440" s="17">
        <f t="shared" si="63"/>
        <v>11.58333333</v>
      </c>
      <c r="I440" s="18">
        <f t="shared" si="64"/>
        <v>834</v>
      </c>
      <c r="J440" s="17">
        <v>100.0</v>
      </c>
    </row>
    <row r="441" ht="15.75" customHeight="1">
      <c r="A441" s="15"/>
      <c r="B441" s="16" t="s">
        <v>819</v>
      </c>
      <c r="C441" s="16">
        <v>1.0</v>
      </c>
      <c r="D441" s="16">
        <v>6.0</v>
      </c>
      <c r="E441" s="17">
        <v>7500.0</v>
      </c>
      <c r="F441" s="18">
        <f t="shared" si="61"/>
        <v>1250</v>
      </c>
      <c r="G441" s="18">
        <f t="shared" si="62"/>
        <v>487.5</v>
      </c>
      <c r="H441" s="17">
        <f t="shared" si="63"/>
        <v>1737.5</v>
      </c>
      <c r="I441" s="18">
        <f t="shared" si="64"/>
        <v>10425</v>
      </c>
      <c r="J441" s="17">
        <v>220.0</v>
      </c>
    </row>
    <row r="442" ht="15.75" customHeight="1">
      <c r="A442" s="15"/>
      <c r="B442" s="16" t="s">
        <v>820</v>
      </c>
      <c r="C442" s="16">
        <v>1.0</v>
      </c>
      <c r="D442" s="16">
        <v>12.0</v>
      </c>
      <c r="E442" s="17">
        <v>2500.0</v>
      </c>
      <c r="F442" s="18">
        <f t="shared" si="61"/>
        <v>208.3333333</v>
      </c>
      <c r="G442" s="18">
        <f t="shared" si="62"/>
        <v>81.25</v>
      </c>
      <c r="H442" s="17">
        <f t="shared" si="63"/>
        <v>289.5833333</v>
      </c>
      <c r="I442" s="18">
        <f t="shared" si="64"/>
        <v>3475</v>
      </c>
      <c r="J442" s="17">
        <v>300.0</v>
      </c>
    </row>
    <row r="443" ht="15.75" customHeight="1">
      <c r="A443" s="15"/>
      <c r="B443" s="16" t="s">
        <v>821</v>
      </c>
      <c r="C443" s="16">
        <v>1.0</v>
      </c>
      <c r="D443" s="16">
        <v>11.0</v>
      </c>
      <c r="E443" s="17">
        <v>9000.0</v>
      </c>
      <c r="F443" s="18">
        <f t="shared" si="61"/>
        <v>818.1818182</v>
      </c>
      <c r="G443" s="18">
        <f t="shared" si="62"/>
        <v>319.0909091</v>
      </c>
      <c r="H443" s="17">
        <f t="shared" si="63"/>
        <v>1137.272727</v>
      </c>
      <c r="I443" s="18">
        <f t="shared" si="64"/>
        <v>12510</v>
      </c>
      <c r="J443" s="17">
        <v>1250.0</v>
      </c>
    </row>
    <row r="444" ht="15.75" customHeight="1">
      <c r="A444" s="15"/>
      <c r="B444" s="16" t="s">
        <v>822</v>
      </c>
      <c r="C444" s="16">
        <v>2.0</v>
      </c>
      <c r="D444" s="16">
        <v>20.0</v>
      </c>
      <c r="E444" s="17">
        <v>7400.0</v>
      </c>
      <c r="F444" s="18">
        <f t="shared" si="61"/>
        <v>370</v>
      </c>
      <c r="G444" s="18">
        <f t="shared" si="62"/>
        <v>144.3</v>
      </c>
      <c r="H444" s="17">
        <f t="shared" si="63"/>
        <v>514.3</v>
      </c>
      <c r="I444" s="18">
        <f t="shared" si="64"/>
        <v>10286</v>
      </c>
      <c r="J444" s="17">
        <v>1000.0</v>
      </c>
    </row>
    <row r="445" ht="15.75" customHeight="1">
      <c r="A445" s="15"/>
      <c r="B445" s="16" t="s">
        <v>823</v>
      </c>
      <c r="C445" s="16">
        <v>1.0</v>
      </c>
      <c r="D445" s="16">
        <v>12.0</v>
      </c>
      <c r="E445" s="17">
        <v>7800.0</v>
      </c>
      <c r="F445" s="18">
        <f t="shared" si="61"/>
        <v>650</v>
      </c>
      <c r="G445" s="18">
        <f t="shared" si="62"/>
        <v>253.5</v>
      </c>
      <c r="H445" s="17">
        <f t="shared" si="63"/>
        <v>903.5</v>
      </c>
      <c r="I445" s="18">
        <f t="shared" si="64"/>
        <v>10842</v>
      </c>
      <c r="J445" s="17">
        <v>1000.0</v>
      </c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</row>
    <row r="447" ht="15.75" customHeight="1">
      <c r="A447" s="3"/>
      <c r="B447" s="10" t="s">
        <v>824</v>
      </c>
      <c r="C447" s="11"/>
      <c r="D447" s="11"/>
      <c r="E447" s="11"/>
      <c r="F447" s="4"/>
      <c r="G447" s="4"/>
      <c r="H447" s="5"/>
      <c r="I447" s="4"/>
      <c r="J447" s="5"/>
    </row>
    <row r="448" ht="15.75" customHeight="1">
      <c r="A448" s="12" t="s">
        <v>2</v>
      </c>
      <c r="B448" s="13" t="s">
        <v>3</v>
      </c>
      <c r="C448" s="13" t="s">
        <v>4</v>
      </c>
      <c r="D448" s="13" t="s">
        <v>5</v>
      </c>
      <c r="E448" s="14" t="s">
        <v>6</v>
      </c>
      <c r="F448" s="14" t="s">
        <v>7</v>
      </c>
      <c r="G448" s="14">
        <v>0.39</v>
      </c>
      <c r="H448" s="14" t="s">
        <v>8</v>
      </c>
      <c r="I448" s="14" t="s">
        <v>9</v>
      </c>
      <c r="J448" s="14" t="s">
        <v>10</v>
      </c>
    </row>
    <row r="449" ht="15.75" customHeight="1">
      <c r="A449" s="15">
        <v>1.0</v>
      </c>
      <c r="B449" s="16" t="s">
        <v>11</v>
      </c>
      <c r="C449" s="16">
        <v>1.0</v>
      </c>
      <c r="D449" s="16">
        <v>350.0</v>
      </c>
      <c r="E449" s="17">
        <v>19250.0</v>
      </c>
      <c r="F449" s="18">
        <f t="shared" ref="F449:F458" si="65">E449/D449</f>
        <v>55</v>
      </c>
      <c r="G449" s="18">
        <f t="shared" ref="G449:G458" si="66">(F449*39)/100</f>
        <v>21.45</v>
      </c>
      <c r="H449" s="17">
        <f t="shared" ref="H449:H458" si="67">SUM(F449,G449)</f>
        <v>76.45</v>
      </c>
      <c r="I449" s="18">
        <f t="shared" ref="I449:I458" si="68">H449*D449</f>
        <v>26757.5</v>
      </c>
      <c r="J449" s="17">
        <v>75.0</v>
      </c>
    </row>
    <row r="450" ht="15.75" customHeight="1">
      <c r="A450" s="15">
        <v>2.0</v>
      </c>
      <c r="B450" s="16" t="s">
        <v>825</v>
      </c>
      <c r="C450" s="16">
        <v>1.0</v>
      </c>
      <c r="D450" s="19">
        <v>24.0</v>
      </c>
      <c r="E450" s="17">
        <v>4044.0</v>
      </c>
      <c r="F450" s="18">
        <f t="shared" si="65"/>
        <v>168.5</v>
      </c>
      <c r="G450" s="18">
        <f t="shared" si="66"/>
        <v>65.715</v>
      </c>
      <c r="H450" s="17">
        <f t="shared" si="67"/>
        <v>234.215</v>
      </c>
      <c r="I450" s="18">
        <f t="shared" si="68"/>
        <v>5621.16</v>
      </c>
      <c r="J450" s="17">
        <v>250.0</v>
      </c>
    </row>
    <row r="451" ht="15.75" customHeight="1">
      <c r="A451" s="15">
        <v>3.0</v>
      </c>
      <c r="B451" s="16" t="s">
        <v>596</v>
      </c>
      <c r="C451" s="16">
        <v>10.0</v>
      </c>
      <c r="D451" s="16">
        <v>40.0</v>
      </c>
      <c r="E451" s="17">
        <v>20895.0</v>
      </c>
      <c r="F451" s="18">
        <f t="shared" si="65"/>
        <v>522.375</v>
      </c>
      <c r="G451" s="18">
        <f t="shared" si="66"/>
        <v>203.72625</v>
      </c>
      <c r="H451" s="17">
        <f t="shared" si="67"/>
        <v>726.10125</v>
      </c>
      <c r="I451" s="18">
        <f t="shared" si="68"/>
        <v>29044.05</v>
      </c>
      <c r="J451" s="17">
        <v>1000.0</v>
      </c>
    </row>
    <row r="452" ht="15.75" customHeight="1">
      <c r="A452" s="15">
        <v>4.0</v>
      </c>
      <c r="B452" s="16" t="s">
        <v>826</v>
      </c>
      <c r="C452" s="16">
        <v>4.0</v>
      </c>
      <c r="D452" s="16">
        <v>4.0</v>
      </c>
      <c r="E452" s="17">
        <v>5200.0</v>
      </c>
      <c r="F452" s="18">
        <f t="shared" si="65"/>
        <v>1300</v>
      </c>
      <c r="G452" s="18">
        <f t="shared" si="66"/>
        <v>507</v>
      </c>
      <c r="H452" s="17">
        <f t="shared" si="67"/>
        <v>1807</v>
      </c>
      <c r="I452" s="18">
        <f t="shared" si="68"/>
        <v>7228</v>
      </c>
      <c r="J452" s="17">
        <v>1800.0</v>
      </c>
    </row>
    <row r="453" ht="15.75" customHeight="1">
      <c r="A453" s="15">
        <v>5.0</v>
      </c>
      <c r="B453" s="16" t="s">
        <v>827</v>
      </c>
      <c r="C453" s="16">
        <v>10.0</v>
      </c>
      <c r="D453" s="16">
        <v>10.0</v>
      </c>
      <c r="E453" s="17">
        <v>10000.0</v>
      </c>
      <c r="F453" s="18">
        <f t="shared" si="65"/>
        <v>1000</v>
      </c>
      <c r="G453" s="18">
        <f t="shared" si="66"/>
        <v>390</v>
      </c>
      <c r="H453" s="17">
        <f t="shared" si="67"/>
        <v>1390</v>
      </c>
      <c r="I453" s="18">
        <f t="shared" si="68"/>
        <v>13900</v>
      </c>
      <c r="J453" s="17">
        <v>1500.0</v>
      </c>
    </row>
    <row r="454" ht="15.75" customHeight="1">
      <c r="A454" s="15">
        <v>6.0</v>
      </c>
      <c r="B454" s="16" t="s">
        <v>828</v>
      </c>
      <c r="C454" s="16">
        <v>10.0</v>
      </c>
      <c r="D454" s="16">
        <v>10.0</v>
      </c>
      <c r="E454" s="17">
        <v>8000.0</v>
      </c>
      <c r="F454" s="18">
        <f t="shared" si="65"/>
        <v>800</v>
      </c>
      <c r="G454" s="18">
        <f t="shared" si="66"/>
        <v>312</v>
      </c>
      <c r="H454" s="17">
        <f t="shared" si="67"/>
        <v>1112</v>
      </c>
      <c r="I454" s="18">
        <f t="shared" si="68"/>
        <v>11120</v>
      </c>
      <c r="J454" s="17">
        <v>1110.0</v>
      </c>
    </row>
    <row r="455" ht="15.75" customHeight="1">
      <c r="A455" s="15">
        <v>7.0</v>
      </c>
      <c r="B455" s="16" t="s">
        <v>829</v>
      </c>
      <c r="C455" s="16">
        <v>1.0</v>
      </c>
      <c r="D455" s="16">
        <v>16.0</v>
      </c>
      <c r="E455" s="17">
        <v>3300.0</v>
      </c>
      <c r="F455" s="18">
        <f t="shared" si="65"/>
        <v>206.25</v>
      </c>
      <c r="G455" s="18">
        <f t="shared" si="66"/>
        <v>80.4375</v>
      </c>
      <c r="H455" s="17">
        <f t="shared" si="67"/>
        <v>286.6875</v>
      </c>
      <c r="I455" s="18">
        <f t="shared" si="68"/>
        <v>4587</v>
      </c>
      <c r="J455" s="17">
        <v>300.0</v>
      </c>
    </row>
    <row r="456" ht="15.75" customHeight="1">
      <c r="A456" s="15">
        <v>8.0</v>
      </c>
      <c r="B456" s="16" t="s">
        <v>830</v>
      </c>
      <c r="C456" s="16">
        <v>1.0</v>
      </c>
      <c r="D456" s="16">
        <v>12.0</v>
      </c>
      <c r="E456" s="17">
        <v>32200.0</v>
      </c>
      <c r="F456" s="18">
        <f t="shared" si="65"/>
        <v>2683.333333</v>
      </c>
      <c r="G456" s="18">
        <f t="shared" si="66"/>
        <v>1046.5</v>
      </c>
      <c r="H456" s="17">
        <f t="shared" si="67"/>
        <v>3729.833333</v>
      </c>
      <c r="I456" s="18">
        <f t="shared" si="68"/>
        <v>44758</v>
      </c>
      <c r="J456" s="23">
        <v>3120.0</v>
      </c>
    </row>
    <row r="457" ht="15.75" customHeight="1">
      <c r="A457" s="15">
        <v>9.0</v>
      </c>
      <c r="B457" s="16" t="s">
        <v>831</v>
      </c>
      <c r="C457" s="16">
        <v>2.0</v>
      </c>
      <c r="D457" s="16">
        <v>2.0</v>
      </c>
      <c r="E457" s="17">
        <v>4000.0</v>
      </c>
      <c r="F457" s="18">
        <f t="shared" si="65"/>
        <v>2000</v>
      </c>
      <c r="G457" s="18">
        <f t="shared" si="66"/>
        <v>780</v>
      </c>
      <c r="H457" s="17">
        <f t="shared" si="67"/>
        <v>2780</v>
      </c>
      <c r="I457" s="18">
        <f t="shared" si="68"/>
        <v>5560</v>
      </c>
      <c r="J457" s="23">
        <v>2800.0</v>
      </c>
    </row>
    <row r="458" ht="15.75" customHeight="1">
      <c r="A458" s="15">
        <v>10.0</v>
      </c>
      <c r="B458" s="16" t="s">
        <v>832</v>
      </c>
      <c r="C458" s="16">
        <v>1.0</v>
      </c>
      <c r="D458" s="16">
        <v>1.0</v>
      </c>
      <c r="E458" s="17">
        <v>3500.0</v>
      </c>
      <c r="F458" s="18">
        <f t="shared" si="65"/>
        <v>3500</v>
      </c>
      <c r="G458" s="18">
        <f t="shared" si="66"/>
        <v>1365</v>
      </c>
      <c r="H458" s="17">
        <f t="shared" si="67"/>
        <v>4865</v>
      </c>
      <c r="I458" s="18">
        <f t="shared" si="68"/>
        <v>4865</v>
      </c>
      <c r="J458" s="23">
        <v>4870.0</v>
      </c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</row>
    <row r="460" ht="15.75" customHeight="1">
      <c r="A460" s="3"/>
      <c r="B460" s="10" t="s">
        <v>833</v>
      </c>
      <c r="C460" s="11"/>
      <c r="D460" s="11"/>
      <c r="E460" s="11"/>
      <c r="F460" s="4"/>
      <c r="G460" s="4"/>
      <c r="H460" s="5"/>
      <c r="I460" s="4"/>
      <c r="J460" s="5"/>
    </row>
    <row r="461" ht="15.75" customHeight="1">
      <c r="A461" s="12" t="s">
        <v>2</v>
      </c>
      <c r="B461" s="13" t="s">
        <v>3</v>
      </c>
      <c r="C461" s="13" t="s">
        <v>4</v>
      </c>
      <c r="D461" s="13" t="s">
        <v>5</v>
      </c>
      <c r="E461" s="14" t="s">
        <v>6</v>
      </c>
      <c r="F461" s="14" t="s">
        <v>7</v>
      </c>
      <c r="G461" s="14">
        <v>0.39</v>
      </c>
      <c r="H461" s="14" t="s">
        <v>8</v>
      </c>
      <c r="I461" s="14" t="s">
        <v>9</v>
      </c>
      <c r="J461" s="14" t="s">
        <v>10</v>
      </c>
    </row>
    <row r="462" ht="15.75" customHeight="1">
      <c r="A462" s="15">
        <v>1.0</v>
      </c>
      <c r="B462" s="16" t="s">
        <v>11</v>
      </c>
      <c r="C462" s="16">
        <v>1.0</v>
      </c>
      <c r="D462" s="16">
        <v>350.0</v>
      </c>
      <c r="E462" s="17">
        <v>19250.0</v>
      </c>
      <c r="F462" s="18">
        <f t="shared" ref="F462:F479" si="69">E462/D462</f>
        <v>55</v>
      </c>
      <c r="G462" s="18">
        <f t="shared" ref="G462:G479" si="70">(F462*39)/100</f>
        <v>21.45</v>
      </c>
      <c r="H462" s="17">
        <f t="shared" ref="H462:H479" si="71">SUM(F462,G462)</f>
        <v>76.45</v>
      </c>
      <c r="I462" s="18">
        <f t="shared" ref="I462:I479" si="72">H462*D462</f>
        <v>26757.5</v>
      </c>
      <c r="J462" s="17">
        <v>75.0</v>
      </c>
    </row>
    <row r="463" ht="15.75" customHeight="1">
      <c r="A463" s="15">
        <v>2.0</v>
      </c>
      <c r="B463" s="16" t="s">
        <v>249</v>
      </c>
      <c r="C463" s="16">
        <v>3.0</v>
      </c>
      <c r="D463" s="19">
        <v>72.0</v>
      </c>
      <c r="E463" s="17">
        <v>8850.0</v>
      </c>
      <c r="F463" s="18">
        <f t="shared" si="69"/>
        <v>122.9166667</v>
      </c>
      <c r="G463" s="18">
        <f t="shared" si="70"/>
        <v>47.9375</v>
      </c>
      <c r="H463" s="17">
        <f t="shared" si="71"/>
        <v>170.8541667</v>
      </c>
      <c r="I463" s="18">
        <f t="shared" si="72"/>
        <v>12301.5</v>
      </c>
      <c r="J463" s="17">
        <v>300.0</v>
      </c>
    </row>
    <row r="464" ht="15.75" customHeight="1">
      <c r="A464" s="15">
        <v>3.0</v>
      </c>
      <c r="B464" s="16" t="s">
        <v>312</v>
      </c>
      <c r="C464" s="16">
        <v>2.0</v>
      </c>
      <c r="D464" s="16">
        <v>12.0</v>
      </c>
      <c r="E464" s="17">
        <v>25600.0</v>
      </c>
      <c r="F464" s="18">
        <f t="shared" si="69"/>
        <v>2133.333333</v>
      </c>
      <c r="G464" s="18">
        <f t="shared" si="70"/>
        <v>832</v>
      </c>
      <c r="H464" s="17">
        <f t="shared" si="71"/>
        <v>2965.333333</v>
      </c>
      <c r="I464" s="18">
        <f t="shared" si="72"/>
        <v>35584</v>
      </c>
      <c r="J464" s="17">
        <v>2560.0</v>
      </c>
    </row>
    <row r="465" ht="15.75" customHeight="1">
      <c r="A465" s="15">
        <v>4.0</v>
      </c>
      <c r="B465" s="16" t="s">
        <v>579</v>
      </c>
      <c r="C465" s="16">
        <v>2.0</v>
      </c>
      <c r="D465" s="16">
        <v>12.0</v>
      </c>
      <c r="E465" s="17">
        <v>23800.0</v>
      </c>
      <c r="F465" s="18">
        <f t="shared" si="69"/>
        <v>1983.333333</v>
      </c>
      <c r="G465" s="18">
        <f t="shared" si="70"/>
        <v>773.5</v>
      </c>
      <c r="H465" s="17">
        <f t="shared" si="71"/>
        <v>2756.833333</v>
      </c>
      <c r="I465" s="18">
        <f t="shared" si="72"/>
        <v>33082</v>
      </c>
      <c r="J465" s="17">
        <v>2380.0</v>
      </c>
    </row>
    <row r="466" ht="15.75" customHeight="1">
      <c r="A466" s="15">
        <v>5.0</v>
      </c>
      <c r="B466" s="16" t="s">
        <v>195</v>
      </c>
      <c r="C466" s="16">
        <v>2.0</v>
      </c>
      <c r="D466" s="16">
        <v>24.0</v>
      </c>
      <c r="E466" s="17">
        <v>4700.0</v>
      </c>
      <c r="F466" s="18">
        <f t="shared" si="69"/>
        <v>195.8333333</v>
      </c>
      <c r="G466" s="18">
        <f t="shared" si="70"/>
        <v>76.375</v>
      </c>
      <c r="H466" s="17">
        <f t="shared" si="71"/>
        <v>272.2083333</v>
      </c>
      <c r="I466" s="18">
        <f t="shared" si="72"/>
        <v>6533</v>
      </c>
      <c r="J466" s="17">
        <v>300.0</v>
      </c>
    </row>
    <row r="467" ht="15.75" customHeight="1">
      <c r="A467" s="15">
        <v>6.0</v>
      </c>
      <c r="B467" s="16" t="s">
        <v>137</v>
      </c>
      <c r="C467" s="16">
        <v>3.0</v>
      </c>
      <c r="D467" s="16">
        <v>36.0</v>
      </c>
      <c r="E467" s="17">
        <v>7800.0</v>
      </c>
      <c r="F467" s="18">
        <f t="shared" si="69"/>
        <v>216.6666667</v>
      </c>
      <c r="G467" s="18">
        <f t="shared" si="70"/>
        <v>84.5</v>
      </c>
      <c r="H467" s="17">
        <f t="shared" si="71"/>
        <v>301.1666667</v>
      </c>
      <c r="I467" s="18">
        <f t="shared" si="72"/>
        <v>10842</v>
      </c>
      <c r="J467" s="17">
        <v>300.0</v>
      </c>
    </row>
    <row r="468" ht="15.75" customHeight="1">
      <c r="A468" s="15">
        <v>7.0</v>
      </c>
      <c r="B468" s="16" t="s">
        <v>138</v>
      </c>
      <c r="C468" s="16">
        <v>1.0</v>
      </c>
      <c r="D468" s="16">
        <v>12.0</v>
      </c>
      <c r="E468" s="17">
        <v>20200.0</v>
      </c>
      <c r="F468" s="18">
        <f t="shared" si="69"/>
        <v>1683.333333</v>
      </c>
      <c r="G468" s="18">
        <f t="shared" si="70"/>
        <v>656.5</v>
      </c>
      <c r="H468" s="17">
        <f t="shared" si="71"/>
        <v>2339.833333</v>
      </c>
      <c r="I468" s="18">
        <f t="shared" si="72"/>
        <v>28078</v>
      </c>
      <c r="J468" s="17">
        <v>2500.0</v>
      </c>
    </row>
    <row r="469" ht="15.75" customHeight="1">
      <c r="A469" s="15">
        <v>8.0</v>
      </c>
      <c r="B469" s="16" t="s">
        <v>834</v>
      </c>
      <c r="C469" s="16">
        <v>6.0</v>
      </c>
      <c r="D469" s="16">
        <v>6.0</v>
      </c>
      <c r="E469" s="17">
        <v>15000.0</v>
      </c>
      <c r="F469" s="18">
        <f t="shared" si="69"/>
        <v>2500</v>
      </c>
      <c r="G469" s="18">
        <f t="shared" si="70"/>
        <v>975</v>
      </c>
      <c r="H469" s="17">
        <f t="shared" si="71"/>
        <v>3475</v>
      </c>
      <c r="I469" s="18">
        <f t="shared" si="72"/>
        <v>20850</v>
      </c>
      <c r="J469" s="17">
        <v>4000.0</v>
      </c>
    </row>
    <row r="470" ht="15.75" customHeight="1">
      <c r="A470" s="15">
        <v>9.0</v>
      </c>
      <c r="B470" s="16" t="s">
        <v>835</v>
      </c>
      <c r="C470" s="16">
        <v>2.0</v>
      </c>
      <c r="D470" s="16">
        <v>24.0</v>
      </c>
      <c r="E470" s="17">
        <v>36000.0</v>
      </c>
      <c r="F470" s="18">
        <f t="shared" si="69"/>
        <v>1500</v>
      </c>
      <c r="G470" s="18">
        <f t="shared" si="70"/>
        <v>585</v>
      </c>
      <c r="H470" s="17">
        <f t="shared" si="71"/>
        <v>2085</v>
      </c>
      <c r="I470" s="18">
        <f t="shared" si="72"/>
        <v>50040</v>
      </c>
      <c r="J470" s="17">
        <v>2100.0</v>
      </c>
    </row>
    <row r="471" ht="15.75" customHeight="1">
      <c r="A471" s="15">
        <v>10.0</v>
      </c>
      <c r="B471" s="16" t="s">
        <v>836</v>
      </c>
      <c r="C471" s="16">
        <v>1.0</v>
      </c>
      <c r="D471" s="16">
        <v>12.0</v>
      </c>
      <c r="E471" s="17">
        <v>10700.0</v>
      </c>
      <c r="F471" s="18">
        <f t="shared" si="69"/>
        <v>891.6666667</v>
      </c>
      <c r="G471" s="18">
        <f t="shared" si="70"/>
        <v>347.75</v>
      </c>
      <c r="H471" s="17">
        <f t="shared" si="71"/>
        <v>1239.416667</v>
      </c>
      <c r="I471" s="18">
        <f t="shared" si="72"/>
        <v>14873</v>
      </c>
      <c r="J471" s="17">
        <v>1400.0</v>
      </c>
    </row>
    <row r="472" ht="15.75" customHeight="1">
      <c r="A472" s="15">
        <v>11.0</v>
      </c>
      <c r="B472" s="16" t="s">
        <v>837</v>
      </c>
      <c r="C472" s="16">
        <v>1.0</v>
      </c>
      <c r="D472" s="16">
        <v>12.0</v>
      </c>
      <c r="E472" s="17">
        <v>6300.0</v>
      </c>
      <c r="F472" s="18">
        <f t="shared" si="69"/>
        <v>525</v>
      </c>
      <c r="G472" s="18">
        <f t="shared" si="70"/>
        <v>204.75</v>
      </c>
      <c r="H472" s="17">
        <f t="shared" si="71"/>
        <v>729.75</v>
      </c>
      <c r="I472" s="18">
        <f t="shared" si="72"/>
        <v>8757</v>
      </c>
      <c r="J472" s="17">
        <v>730.0</v>
      </c>
    </row>
    <row r="473" ht="15.75" customHeight="1">
      <c r="A473" s="15">
        <v>12.0</v>
      </c>
      <c r="B473" s="16" t="s">
        <v>838</v>
      </c>
      <c r="C473" s="16">
        <v>1.0</v>
      </c>
      <c r="D473" s="16">
        <v>12.0</v>
      </c>
      <c r="E473" s="17">
        <v>3100.0</v>
      </c>
      <c r="F473" s="18">
        <f t="shared" si="69"/>
        <v>258.3333333</v>
      </c>
      <c r="G473" s="18">
        <f t="shared" si="70"/>
        <v>100.75</v>
      </c>
      <c r="H473" s="17">
        <f t="shared" si="71"/>
        <v>359.0833333</v>
      </c>
      <c r="I473" s="18">
        <f t="shared" si="72"/>
        <v>4309</v>
      </c>
      <c r="J473" s="17">
        <v>450.0</v>
      </c>
    </row>
    <row r="474" ht="15.75" customHeight="1">
      <c r="A474" s="15">
        <v>13.0</v>
      </c>
      <c r="B474" s="16" t="s">
        <v>839</v>
      </c>
      <c r="C474" s="16">
        <v>2.0</v>
      </c>
      <c r="D474" s="16">
        <v>48.0</v>
      </c>
      <c r="E474" s="17">
        <v>21000.0</v>
      </c>
      <c r="F474" s="18">
        <f t="shared" si="69"/>
        <v>437.5</v>
      </c>
      <c r="G474" s="18">
        <f t="shared" si="70"/>
        <v>170.625</v>
      </c>
      <c r="H474" s="17">
        <f t="shared" si="71"/>
        <v>608.125</v>
      </c>
      <c r="I474" s="18">
        <f t="shared" si="72"/>
        <v>29190</v>
      </c>
      <c r="J474" s="17">
        <v>600.0</v>
      </c>
    </row>
    <row r="475" ht="15.75" customHeight="1">
      <c r="A475" s="15">
        <v>14.0</v>
      </c>
      <c r="B475" s="16" t="s">
        <v>840</v>
      </c>
      <c r="C475" s="16">
        <v>1.0</v>
      </c>
      <c r="D475" s="16">
        <v>20.0</v>
      </c>
      <c r="E475" s="17">
        <v>5200.0</v>
      </c>
      <c r="F475" s="18">
        <f t="shared" si="69"/>
        <v>260</v>
      </c>
      <c r="G475" s="18">
        <f t="shared" si="70"/>
        <v>101.4</v>
      </c>
      <c r="H475" s="17">
        <f t="shared" si="71"/>
        <v>361.4</v>
      </c>
      <c r="I475" s="18">
        <f t="shared" si="72"/>
        <v>7228</v>
      </c>
      <c r="J475" s="17">
        <v>355.0</v>
      </c>
    </row>
    <row r="476" ht="15.75" customHeight="1">
      <c r="A476" s="15">
        <v>15.0</v>
      </c>
      <c r="B476" s="16" t="s">
        <v>841</v>
      </c>
      <c r="C476" s="16">
        <v>2.0</v>
      </c>
      <c r="D476" s="16">
        <v>40.0</v>
      </c>
      <c r="E476" s="17">
        <v>12200.0</v>
      </c>
      <c r="F476" s="18">
        <f t="shared" si="69"/>
        <v>305</v>
      </c>
      <c r="G476" s="18">
        <f t="shared" si="70"/>
        <v>118.95</v>
      </c>
      <c r="H476" s="17">
        <f t="shared" si="71"/>
        <v>423.95</v>
      </c>
      <c r="I476" s="18">
        <f t="shared" si="72"/>
        <v>16958</v>
      </c>
      <c r="J476" s="17">
        <v>385.0</v>
      </c>
    </row>
    <row r="477" ht="15.75" customHeight="1">
      <c r="A477" s="15">
        <v>16.0</v>
      </c>
      <c r="B477" s="16" t="s">
        <v>564</v>
      </c>
      <c r="C477" s="16">
        <v>2.0</v>
      </c>
      <c r="D477" s="16">
        <v>20.0</v>
      </c>
      <c r="E477" s="17">
        <v>20000.0</v>
      </c>
      <c r="F477" s="18">
        <f t="shared" si="69"/>
        <v>1000</v>
      </c>
      <c r="G477" s="18">
        <f t="shared" si="70"/>
        <v>390</v>
      </c>
      <c r="H477" s="17">
        <f t="shared" si="71"/>
        <v>1390</v>
      </c>
      <c r="I477" s="18">
        <f t="shared" si="72"/>
        <v>27800</v>
      </c>
      <c r="J477" s="17">
        <v>1200.0</v>
      </c>
    </row>
    <row r="478" ht="15.75" customHeight="1">
      <c r="A478" s="15">
        <v>17.0</v>
      </c>
      <c r="B478" s="16" t="s">
        <v>587</v>
      </c>
      <c r="C478" s="16">
        <v>1.0</v>
      </c>
      <c r="D478" s="16">
        <v>100.0</v>
      </c>
      <c r="E478" s="17">
        <v>2600.0</v>
      </c>
      <c r="F478" s="18">
        <f t="shared" si="69"/>
        <v>26</v>
      </c>
      <c r="G478" s="18">
        <f t="shared" si="70"/>
        <v>10.14</v>
      </c>
      <c r="H478" s="17">
        <f t="shared" si="71"/>
        <v>36.14</v>
      </c>
      <c r="I478" s="18">
        <f t="shared" si="72"/>
        <v>3614</v>
      </c>
      <c r="J478" s="17">
        <v>50.0</v>
      </c>
    </row>
    <row r="479" ht="15.75" customHeight="1">
      <c r="A479" s="15">
        <v>18.0</v>
      </c>
      <c r="B479" s="16" t="s">
        <v>763</v>
      </c>
      <c r="C479" s="16">
        <v>2.0</v>
      </c>
      <c r="D479" s="16">
        <v>40.0</v>
      </c>
      <c r="E479" s="17">
        <v>15000.0</v>
      </c>
      <c r="F479" s="18">
        <f t="shared" si="69"/>
        <v>375</v>
      </c>
      <c r="G479" s="18">
        <f t="shared" si="70"/>
        <v>146.25</v>
      </c>
      <c r="H479" s="17">
        <f t="shared" si="71"/>
        <v>521.25</v>
      </c>
      <c r="I479" s="18">
        <f t="shared" si="72"/>
        <v>20850</v>
      </c>
      <c r="J479" s="17">
        <v>600.0</v>
      </c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</row>
    <row r="481" ht="15.75" customHeight="1">
      <c r="A481" s="3"/>
      <c r="B481" s="10" t="s">
        <v>842</v>
      </c>
      <c r="C481" s="11"/>
      <c r="D481" s="11"/>
      <c r="E481" s="11"/>
      <c r="F481" s="4"/>
      <c r="G481" s="4"/>
      <c r="H481" s="5"/>
      <c r="I481" s="4"/>
      <c r="J481" s="5"/>
    </row>
    <row r="482" ht="15.75" customHeight="1">
      <c r="A482" s="12" t="s">
        <v>2</v>
      </c>
      <c r="B482" s="13" t="s">
        <v>3</v>
      </c>
      <c r="C482" s="13" t="s">
        <v>4</v>
      </c>
      <c r="D482" s="13" t="s">
        <v>5</v>
      </c>
      <c r="E482" s="14" t="s">
        <v>6</v>
      </c>
      <c r="F482" s="14" t="s">
        <v>7</v>
      </c>
      <c r="G482" s="14">
        <v>0.39</v>
      </c>
      <c r="H482" s="14" t="s">
        <v>8</v>
      </c>
      <c r="I482" s="14" t="s">
        <v>9</v>
      </c>
      <c r="J482" s="14" t="s">
        <v>10</v>
      </c>
    </row>
    <row r="483" ht="15.75" customHeight="1">
      <c r="A483" s="15">
        <v>1.0</v>
      </c>
      <c r="B483" s="16" t="s">
        <v>11</v>
      </c>
      <c r="C483" s="16">
        <v>1.0</v>
      </c>
      <c r="D483" s="16">
        <v>350.0</v>
      </c>
      <c r="E483" s="17">
        <v>19250.0</v>
      </c>
      <c r="F483" s="18">
        <f t="shared" ref="F483:F519" si="73">E483/D483</f>
        <v>55</v>
      </c>
      <c r="G483" s="18">
        <f t="shared" ref="G483:G519" si="74">(F483*39)/100</f>
        <v>21.45</v>
      </c>
      <c r="H483" s="17">
        <f t="shared" ref="H483:H519" si="75">SUM(F483,G483)</f>
        <v>76.45</v>
      </c>
      <c r="I483" s="18">
        <f t="shared" ref="I483:I519" si="76">H483*D483</f>
        <v>26757.5</v>
      </c>
      <c r="J483" s="17">
        <v>75.0</v>
      </c>
    </row>
    <row r="484" ht="15.75" customHeight="1">
      <c r="A484" s="15">
        <v>2.0</v>
      </c>
      <c r="B484" s="16" t="s">
        <v>137</v>
      </c>
      <c r="C484" s="16">
        <v>2.0</v>
      </c>
      <c r="D484" s="19">
        <v>24.0</v>
      </c>
      <c r="E484" s="17">
        <v>4900.0</v>
      </c>
      <c r="F484" s="18">
        <f t="shared" si="73"/>
        <v>204.1666667</v>
      </c>
      <c r="G484" s="18">
        <f t="shared" si="74"/>
        <v>79.625</v>
      </c>
      <c r="H484" s="17">
        <f t="shared" si="75"/>
        <v>283.7916667</v>
      </c>
      <c r="I484" s="18">
        <f t="shared" si="76"/>
        <v>6811</v>
      </c>
      <c r="J484" s="17">
        <v>30.0</v>
      </c>
    </row>
    <row r="485" ht="15.75" customHeight="1">
      <c r="A485" s="15">
        <v>3.0</v>
      </c>
      <c r="B485" s="16" t="s">
        <v>843</v>
      </c>
      <c r="C485" s="16">
        <v>6.0</v>
      </c>
      <c r="D485" s="16">
        <v>144.0</v>
      </c>
      <c r="E485" s="17">
        <v>15300.0</v>
      </c>
      <c r="F485" s="18">
        <f t="shared" si="73"/>
        <v>106.25</v>
      </c>
      <c r="G485" s="18">
        <f t="shared" si="74"/>
        <v>41.4375</v>
      </c>
      <c r="H485" s="17">
        <f t="shared" si="75"/>
        <v>147.6875</v>
      </c>
      <c r="I485" s="18">
        <f t="shared" si="76"/>
        <v>21267</v>
      </c>
      <c r="J485" s="17">
        <v>200.0</v>
      </c>
    </row>
    <row r="486" ht="15.75" customHeight="1">
      <c r="A486" s="15">
        <v>4.0</v>
      </c>
      <c r="B486" s="16" t="s">
        <v>844</v>
      </c>
      <c r="C486" s="16">
        <v>1.0</v>
      </c>
      <c r="D486" s="16">
        <v>40.0</v>
      </c>
      <c r="E486" s="17">
        <v>21500.0</v>
      </c>
      <c r="F486" s="18">
        <f t="shared" si="73"/>
        <v>537.5</v>
      </c>
      <c r="G486" s="18">
        <f t="shared" si="74"/>
        <v>209.625</v>
      </c>
      <c r="H486" s="17">
        <f t="shared" si="75"/>
        <v>747.125</v>
      </c>
      <c r="I486" s="18">
        <f t="shared" si="76"/>
        <v>29885</v>
      </c>
      <c r="J486" s="17">
        <v>1000.0</v>
      </c>
    </row>
    <row r="487" ht="15.75" customHeight="1">
      <c r="A487" s="15">
        <v>5.0</v>
      </c>
      <c r="B487" s="16" t="s">
        <v>845</v>
      </c>
      <c r="C487" s="16">
        <v>2.0</v>
      </c>
      <c r="D487" s="16">
        <v>54.0</v>
      </c>
      <c r="E487" s="17">
        <v>6500.0</v>
      </c>
      <c r="F487" s="18">
        <f t="shared" si="73"/>
        <v>120.3703704</v>
      </c>
      <c r="G487" s="18">
        <f t="shared" si="74"/>
        <v>46.94444444</v>
      </c>
      <c r="H487" s="17">
        <f t="shared" si="75"/>
        <v>167.3148148</v>
      </c>
      <c r="I487" s="18">
        <f t="shared" si="76"/>
        <v>9035</v>
      </c>
      <c r="J487" s="17">
        <v>180.0</v>
      </c>
    </row>
    <row r="488" ht="15.75" customHeight="1">
      <c r="A488" s="15">
        <v>6.0</v>
      </c>
      <c r="B488" s="16" t="s">
        <v>846</v>
      </c>
      <c r="C488" s="16">
        <v>3.0</v>
      </c>
      <c r="D488" s="16">
        <v>72.0</v>
      </c>
      <c r="E488" s="17">
        <v>7650.0</v>
      </c>
      <c r="F488" s="18">
        <f t="shared" si="73"/>
        <v>106.25</v>
      </c>
      <c r="G488" s="18">
        <f t="shared" si="74"/>
        <v>41.4375</v>
      </c>
      <c r="H488" s="17">
        <f t="shared" si="75"/>
        <v>147.6875</v>
      </c>
      <c r="I488" s="18">
        <f t="shared" si="76"/>
        <v>10633.5</v>
      </c>
      <c r="J488" s="17">
        <v>200.0</v>
      </c>
    </row>
    <row r="489" ht="15.75" customHeight="1">
      <c r="A489" s="15">
        <v>7.0</v>
      </c>
      <c r="B489" s="16" t="s">
        <v>280</v>
      </c>
      <c r="C489" s="16">
        <v>1.0</v>
      </c>
      <c r="D489" s="16">
        <v>24.0</v>
      </c>
      <c r="E489" s="17">
        <v>4500.0</v>
      </c>
      <c r="F489" s="18">
        <f t="shared" si="73"/>
        <v>187.5</v>
      </c>
      <c r="G489" s="18">
        <f t="shared" si="74"/>
        <v>73.125</v>
      </c>
      <c r="H489" s="17">
        <f t="shared" si="75"/>
        <v>260.625</v>
      </c>
      <c r="I489" s="18">
        <f t="shared" si="76"/>
        <v>6255</v>
      </c>
      <c r="J489" s="17">
        <v>260.0</v>
      </c>
    </row>
    <row r="490" ht="15.75" customHeight="1">
      <c r="A490" s="15">
        <v>8.0</v>
      </c>
      <c r="B490" s="16" t="s">
        <v>847</v>
      </c>
      <c r="C490" s="16">
        <v>1.0</v>
      </c>
      <c r="D490" s="16">
        <v>24.0</v>
      </c>
      <c r="E490" s="17">
        <v>3500.0</v>
      </c>
      <c r="F490" s="18">
        <f t="shared" si="73"/>
        <v>145.8333333</v>
      </c>
      <c r="G490" s="18">
        <f t="shared" si="74"/>
        <v>56.875</v>
      </c>
      <c r="H490" s="17">
        <f t="shared" si="75"/>
        <v>202.7083333</v>
      </c>
      <c r="I490" s="18">
        <f t="shared" si="76"/>
        <v>4865</v>
      </c>
      <c r="J490" s="17">
        <v>300.0</v>
      </c>
    </row>
    <row r="491" ht="15.75" customHeight="1">
      <c r="A491" s="15">
        <v>9.0</v>
      </c>
      <c r="B491" s="16" t="s">
        <v>848</v>
      </c>
      <c r="C491" s="16">
        <v>3.0</v>
      </c>
      <c r="D491" s="16">
        <v>81.0</v>
      </c>
      <c r="E491" s="17">
        <v>8700.0</v>
      </c>
      <c r="F491" s="18">
        <f t="shared" si="73"/>
        <v>107.4074074</v>
      </c>
      <c r="G491" s="18">
        <f t="shared" si="74"/>
        <v>41.88888889</v>
      </c>
      <c r="H491" s="17">
        <f t="shared" si="75"/>
        <v>149.2962963</v>
      </c>
      <c r="I491" s="18">
        <f t="shared" si="76"/>
        <v>12093</v>
      </c>
      <c r="J491" s="17">
        <v>180.0</v>
      </c>
    </row>
    <row r="492" ht="15.75" customHeight="1">
      <c r="A492" s="15">
        <v>10.0</v>
      </c>
      <c r="B492" s="16" t="s">
        <v>849</v>
      </c>
      <c r="C492" s="16">
        <v>3.0</v>
      </c>
      <c r="D492" s="16">
        <v>108.0</v>
      </c>
      <c r="E492" s="17">
        <v>9750.0</v>
      </c>
      <c r="F492" s="18">
        <f t="shared" si="73"/>
        <v>90.27777778</v>
      </c>
      <c r="G492" s="18">
        <f t="shared" si="74"/>
        <v>35.20833333</v>
      </c>
      <c r="H492" s="17">
        <f t="shared" si="75"/>
        <v>125.4861111</v>
      </c>
      <c r="I492" s="18">
        <f t="shared" si="76"/>
        <v>13552.5</v>
      </c>
      <c r="J492" s="17">
        <v>150.0</v>
      </c>
    </row>
    <row r="493" ht="15.75" customHeight="1">
      <c r="A493" s="15">
        <v>11.0</v>
      </c>
      <c r="B493" s="16" t="s">
        <v>646</v>
      </c>
      <c r="C493" s="16">
        <v>1.0</v>
      </c>
      <c r="D493" s="16">
        <v>12.0</v>
      </c>
      <c r="E493" s="17">
        <v>5000.0</v>
      </c>
      <c r="F493" s="18">
        <f t="shared" si="73"/>
        <v>416.6666667</v>
      </c>
      <c r="G493" s="18">
        <f t="shared" si="74"/>
        <v>162.5</v>
      </c>
      <c r="H493" s="17">
        <f t="shared" si="75"/>
        <v>579.1666667</v>
      </c>
      <c r="I493" s="18">
        <f t="shared" si="76"/>
        <v>6950</v>
      </c>
      <c r="J493" s="17">
        <v>600.0</v>
      </c>
    </row>
    <row r="494" ht="15.75" customHeight="1">
      <c r="A494" s="15">
        <v>12.0</v>
      </c>
      <c r="B494" s="16" t="s">
        <v>563</v>
      </c>
      <c r="C494" s="16">
        <v>2.0</v>
      </c>
      <c r="D494" s="16">
        <v>12.0</v>
      </c>
      <c r="E494" s="17">
        <v>23000.0</v>
      </c>
      <c r="F494" s="18">
        <f t="shared" si="73"/>
        <v>1916.666667</v>
      </c>
      <c r="G494" s="18">
        <f t="shared" si="74"/>
        <v>747.5</v>
      </c>
      <c r="H494" s="17">
        <f t="shared" si="75"/>
        <v>2664.166667</v>
      </c>
      <c r="I494" s="18">
        <f t="shared" si="76"/>
        <v>31970</v>
      </c>
      <c r="J494" s="17">
        <v>2360.0</v>
      </c>
    </row>
    <row r="495" ht="15.75" customHeight="1">
      <c r="A495" s="15">
        <v>13.0</v>
      </c>
      <c r="B495" s="16" t="s">
        <v>850</v>
      </c>
      <c r="C495" s="16">
        <v>2.0</v>
      </c>
      <c r="D495" s="16">
        <v>20.0</v>
      </c>
      <c r="E495" s="17">
        <v>19800.0</v>
      </c>
      <c r="F495" s="18">
        <f t="shared" si="73"/>
        <v>990</v>
      </c>
      <c r="G495" s="18">
        <f t="shared" si="74"/>
        <v>386.1</v>
      </c>
      <c r="H495" s="17">
        <f t="shared" si="75"/>
        <v>1376.1</v>
      </c>
      <c r="I495" s="18">
        <f t="shared" si="76"/>
        <v>27522</v>
      </c>
      <c r="J495" s="17">
        <v>1190.0</v>
      </c>
    </row>
    <row r="496" ht="15.75" customHeight="1">
      <c r="A496" s="15">
        <v>14.0</v>
      </c>
      <c r="B496" s="16" t="s">
        <v>416</v>
      </c>
      <c r="C496" s="16">
        <v>1.0</v>
      </c>
      <c r="D496" s="16">
        <v>12.0</v>
      </c>
      <c r="E496" s="17">
        <v>9800.0</v>
      </c>
      <c r="F496" s="18">
        <f t="shared" si="73"/>
        <v>816.6666667</v>
      </c>
      <c r="G496" s="18">
        <f t="shared" si="74"/>
        <v>318.5</v>
      </c>
      <c r="H496" s="17">
        <f t="shared" si="75"/>
        <v>1135.166667</v>
      </c>
      <c r="I496" s="18">
        <f t="shared" si="76"/>
        <v>13622</v>
      </c>
      <c r="J496" s="17">
        <v>1200.0</v>
      </c>
    </row>
    <row r="497" ht="15.75" customHeight="1">
      <c r="A497" s="15">
        <v>15.0</v>
      </c>
      <c r="B497" s="16" t="s">
        <v>851</v>
      </c>
      <c r="C497" s="16">
        <v>1.0</v>
      </c>
      <c r="D497" s="16">
        <v>6.0</v>
      </c>
      <c r="E497" s="17">
        <v>8300.0</v>
      </c>
      <c r="F497" s="18">
        <f t="shared" si="73"/>
        <v>1383.333333</v>
      </c>
      <c r="G497" s="18">
        <f t="shared" si="74"/>
        <v>539.5</v>
      </c>
      <c r="H497" s="17">
        <f t="shared" si="75"/>
        <v>1922.833333</v>
      </c>
      <c r="I497" s="18">
        <f t="shared" si="76"/>
        <v>11537</v>
      </c>
      <c r="J497" s="17">
        <v>2000.0</v>
      </c>
    </row>
    <row r="498" ht="15.75" customHeight="1">
      <c r="A498" s="15">
        <v>16.0</v>
      </c>
      <c r="B498" s="16" t="s">
        <v>852</v>
      </c>
      <c r="C498" s="16">
        <v>2.0</v>
      </c>
      <c r="D498" s="16">
        <v>12.0</v>
      </c>
      <c r="E498" s="17">
        <v>10700.0</v>
      </c>
      <c r="F498" s="18">
        <f t="shared" si="73"/>
        <v>891.6666667</v>
      </c>
      <c r="G498" s="18">
        <f t="shared" si="74"/>
        <v>347.75</v>
      </c>
      <c r="H498" s="17">
        <f t="shared" si="75"/>
        <v>1239.416667</v>
      </c>
      <c r="I498" s="18">
        <f t="shared" si="76"/>
        <v>14873</v>
      </c>
      <c r="J498" s="17">
        <v>1500.0</v>
      </c>
    </row>
    <row r="499" ht="15.75" customHeight="1">
      <c r="A499" s="15">
        <v>17.0</v>
      </c>
      <c r="B499" s="16" t="s">
        <v>853</v>
      </c>
      <c r="C499" s="16">
        <v>2.0</v>
      </c>
      <c r="D499" s="16">
        <v>12.0</v>
      </c>
      <c r="E499" s="17">
        <v>10300.0</v>
      </c>
      <c r="F499" s="18">
        <f t="shared" si="73"/>
        <v>858.3333333</v>
      </c>
      <c r="G499" s="18">
        <f t="shared" si="74"/>
        <v>334.75</v>
      </c>
      <c r="H499" s="17">
        <f t="shared" si="75"/>
        <v>1193.083333</v>
      </c>
      <c r="I499" s="18">
        <f t="shared" si="76"/>
        <v>14317</v>
      </c>
      <c r="J499" s="17">
        <v>1500.0</v>
      </c>
    </row>
    <row r="500" ht="15.75" customHeight="1">
      <c r="A500" s="15">
        <v>18.0</v>
      </c>
      <c r="B500" s="16" t="s">
        <v>854</v>
      </c>
      <c r="C500" s="16">
        <v>2.0</v>
      </c>
      <c r="D500" s="16">
        <v>24.0</v>
      </c>
      <c r="E500" s="17">
        <v>4600.0</v>
      </c>
      <c r="F500" s="18">
        <f t="shared" si="73"/>
        <v>191.6666667</v>
      </c>
      <c r="G500" s="18">
        <f t="shared" si="74"/>
        <v>74.75</v>
      </c>
      <c r="H500" s="17">
        <f t="shared" si="75"/>
        <v>266.4166667</v>
      </c>
      <c r="I500" s="18">
        <f t="shared" si="76"/>
        <v>6394</v>
      </c>
      <c r="J500" s="17">
        <v>300.0</v>
      </c>
    </row>
    <row r="501" ht="15.75" customHeight="1">
      <c r="A501" s="15">
        <v>19.0</v>
      </c>
      <c r="B501" s="16" t="s">
        <v>855</v>
      </c>
      <c r="C501" s="16">
        <v>2.0</v>
      </c>
      <c r="D501" s="16">
        <v>24.0</v>
      </c>
      <c r="E501" s="17">
        <v>4400.0</v>
      </c>
      <c r="F501" s="18">
        <f t="shared" si="73"/>
        <v>183.3333333</v>
      </c>
      <c r="G501" s="18">
        <f t="shared" si="74"/>
        <v>71.5</v>
      </c>
      <c r="H501" s="17">
        <f t="shared" si="75"/>
        <v>254.8333333</v>
      </c>
      <c r="I501" s="18">
        <f t="shared" si="76"/>
        <v>6116</v>
      </c>
      <c r="J501" s="17">
        <v>250.0</v>
      </c>
    </row>
    <row r="502" ht="15.75" customHeight="1">
      <c r="A502" s="15">
        <v>20.0</v>
      </c>
      <c r="B502" s="16" t="s">
        <v>856</v>
      </c>
      <c r="C502" s="16">
        <v>1.0</v>
      </c>
      <c r="D502" s="16">
        <v>28.0</v>
      </c>
      <c r="E502" s="17">
        <v>1850.0</v>
      </c>
      <c r="F502" s="18">
        <f t="shared" si="73"/>
        <v>66.07142857</v>
      </c>
      <c r="G502" s="18">
        <f t="shared" si="74"/>
        <v>25.76785714</v>
      </c>
      <c r="H502" s="17">
        <f t="shared" si="75"/>
        <v>91.83928571</v>
      </c>
      <c r="I502" s="18">
        <f t="shared" si="76"/>
        <v>2571.5</v>
      </c>
      <c r="J502" s="17">
        <v>100.0</v>
      </c>
    </row>
    <row r="503" ht="15.75" customHeight="1">
      <c r="A503" s="15">
        <v>21.0</v>
      </c>
      <c r="B503" s="16" t="s">
        <v>857</v>
      </c>
      <c r="C503" s="16">
        <v>1.0</v>
      </c>
      <c r="D503" s="16">
        <v>48.0</v>
      </c>
      <c r="E503" s="17">
        <v>3500.0</v>
      </c>
      <c r="F503" s="18">
        <f t="shared" si="73"/>
        <v>72.91666667</v>
      </c>
      <c r="G503" s="18">
        <f t="shared" si="74"/>
        <v>28.4375</v>
      </c>
      <c r="H503" s="17">
        <f t="shared" si="75"/>
        <v>101.3541667</v>
      </c>
      <c r="I503" s="18">
        <f t="shared" si="76"/>
        <v>4865</v>
      </c>
      <c r="J503" s="17">
        <v>150.0</v>
      </c>
    </row>
    <row r="504" ht="15.75" customHeight="1">
      <c r="A504" s="15">
        <v>22.0</v>
      </c>
      <c r="B504" s="16" t="s">
        <v>412</v>
      </c>
      <c r="C504" s="16">
        <v>1.0</v>
      </c>
      <c r="D504" s="16">
        <v>12.0</v>
      </c>
      <c r="E504" s="17">
        <v>12700.0</v>
      </c>
      <c r="F504" s="18">
        <f t="shared" si="73"/>
        <v>1058.333333</v>
      </c>
      <c r="G504" s="18">
        <f t="shared" si="74"/>
        <v>412.75</v>
      </c>
      <c r="H504" s="17">
        <f t="shared" si="75"/>
        <v>1471.083333</v>
      </c>
      <c r="I504" s="18">
        <f t="shared" si="76"/>
        <v>17653</v>
      </c>
      <c r="J504" s="17">
        <v>1270.0</v>
      </c>
    </row>
    <row r="505" ht="15.75" customHeight="1">
      <c r="A505" s="15">
        <v>23.0</v>
      </c>
      <c r="B505" s="16" t="s">
        <v>858</v>
      </c>
      <c r="C505" s="16">
        <v>1.0</v>
      </c>
      <c r="D505" s="16">
        <v>10.0</v>
      </c>
      <c r="E505" s="17">
        <v>8650.0</v>
      </c>
      <c r="F505" s="18">
        <f t="shared" si="73"/>
        <v>865</v>
      </c>
      <c r="G505" s="18">
        <f t="shared" si="74"/>
        <v>337.35</v>
      </c>
      <c r="H505" s="17">
        <f t="shared" si="75"/>
        <v>1202.35</v>
      </c>
      <c r="I505" s="18">
        <f t="shared" si="76"/>
        <v>12023.5</v>
      </c>
      <c r="J505" s="17">
        <v>1100.0</v>
      </c>
    </row>
    <row r="506" ht="15.75" customHeight="1">
      <c r="A506" s="15">
        <v>24.0</v>
      </c>
      <c r="B506" s="16" t="s">
        <v>859</v>
      </c>
      <c r="C506" s="16">
        <v>1.0</v>
      </c>
      <c r="D506" s="16">
        <v>18.0</v>
      </c>
      <c r="E506" s="17">
        <v>13500.0</v>
      </c>
      <c r="F506" s="18">
        <f t="shared" si="73"/>
        <v>750</v>
      </c>
      <c r="G506" s="18">
        <f t="shared" si="74"/>
        <v>292.5</v>
      </c>
      <c r="H506" s="17">
        <f t="shared" si="75"/>
        <v>1042.5</v>
      </c>
      <c r="I506" s="18">
        <f t="shared" si="76"/>
        <v>18765</v>
      </c>
      <c r="J506" s="17">
        <v>1200.0</v>
      </c>
    </row>
    <row r="507" ht="15.75" customHeight="1">
      <c r="A507" s="15">
        <v>25.0</v>
      </c>
      <c r="B507" s="16" t="s">
        <v>860</v>
      </c>
      <c r="C507" s="16">
        <v>1.0</v>
      </c>
      <c r="D507" s="16">
        <v>6.0</v>
      </c>
      <c r="E507" s="17">
        <v>3500.0</v>
      </c>
      <c r="F507" s="18">
        <f t="shared" si="73"/>
        <v>583.3333333</v>
      </c>
      <c r="G507" s="18">
        <f t="shared" si="74"/>
        <v>227.5</v>
      </c>
      <c r="H507" s="17">
        <f t="shared" si="75"/>
        <v>810.8333333</v>
      </c>
      <c r="I507" s="18">
        <f t="shared" si="76"/>
        <v>4865</v>
      </c>
      <c r="J507" s="17">
        <v>900.0</v>
      </c>
    </row>
    <row r="508" ht="15.75" customHeight="1">
      <c r="A508" s="15">
        <v>26.0</v>
      </c>
      <c r="B508" s="16" t="s">
        <v>429</v>
      </c>
      <c r="C508" s="16">
        <v>1.0</v>
      </c>
      <c r="D508" s="16">
        <v>64.0</v>
      </c>
      <c r="E508" s="17">
        <v>2500.0</v>
      </c>
      <c r="F508" s="18">
        <f t="shared" si="73"/>
        <v>39.0625</v>
      </c>
      <c r="G508" s="18">
        <f t="shared" si="74"/>
        <v>15.234375</v>
      </c>
      <c r="H508" s="17">
        <f t="shared" si="75"/>
        <v>54.296875</v>
      </c>
      <c r="I508" s="18">
        <f t="shared" si="76"/>
        <v>3475</v>
      </c>
      <c r="J508" s="17">
        <v>100.0</v>
      </c>
    </row>
    <row r="509" ht="15.75" customHeight="1">
      <c r="A509" s="15">
        <v>27.0</v>
      </c>
      <c r="B509" s="16" t="s">
        <v>861</v>
      </c>
      <c r="C509" s="16">
        <v>1.0</v>
      </c>
      <c r="D509" s="16">
        <v>6.0</v>
      </c>
      <c r="E509" s="17">
        <v>4000.0</v>
      </c>
      <c r="F509" s="18">
        <f t="shared" si="73"/>
        <v>666.6666667</v>
      </c>
      <c r="G509" s="18">
        <f t="shared" si="74"/>
        <v>260</v>
      </c>
      <c r="H509" s="17">
        <f t="shared" si="75"/>
        <v>926.6666667</v>
      </c>
      <c r="I509" s="18">
        <f t="shared" si="76"/>
        <v>5560</v>
      </c>
      <c r="J509" s="17">
        <v>950.0</v>
      </c>
    </row>
    <row r="510" ht="15.75" customHeight="1">
      <c r="A510" s="15">
        <v>28.0</v>
      </c>
      <c r="B510" s="16" t="s">
        <v>862</v>
      </c>
      <c r="C510" s="16">
        <v>1.0</v>
      </c>
      <c r="D510" s="16">
        <v>6.0</v>
      </c>
      <c r="E510" s="17">
        <v>8500.0</v>
      </c>
      <c r="F510" s="18">
        <f t="shared" si="73"/>
        <v>1416.666667</v>
      </c>
      <c r="G510" s="18">
        <f t="shared" si="74"/>
        <v>552.5</v>
      </c>
      <c r="H510" s="17">
        <f t="shared" si="75"/>
        <v>1969.166667</v>
      </c>
      <c r="I510" s="18">
        <f t="shared" si="76"/>
        <v>11815</v>
      </c>
      <c r="J510" s="17">
        <v>2700.0</v>
      </c>
    </row>
    <row r="511" ht="15.75" customHeight="1">
      <c r="A511" s="15">
        <v>29.0</v>
      </c>
      <c r="B511" s="16" t="s">
        <v>863</v>
      </c>
      <c r="C511" s="16">
        <v>3.0</v>
      </c>
      <c r="D511" s="16">
        <v>15.0</v>
      </c>
      <c r="E511" s="17">
        <v>10500.0</v>
      </c>
      <c r="F511" s="18">
        <f t="shared" si="73"/>
        <v>700</v>
      </c>
      <c r="G511" s="18">
        <f t="shared" si="74"/>
        <v>273</v>
      </c>
      <c r="H511" s="17">
        <f t="shared" si="75"/>
        <v>973</v>
      </c>
      <c r="I511" s="18">
        <f t="shared" si="76"/>
        <v>14595</v>
      </c>
      <c r="J511" s="17">
        <v>1200.0</v>
      </c>
    </row>
    <row r="512" ht="15.75" customHeight="1">
      <c r="A512" s="15">
        <v>30.0</v>
      </c>
      <c r="B512" s="16" t="s">
        <v>864</v>
      </c>
      <c r="C512" s="16">
        <v>2.0</v>
      </c>
      <c r="D512" s="16">
        <v>2.0</v>
      </c>
      <c r="E512" s="17">
        <v>12000.0</v>
      </c>
      <c r="F512" s="18">
        <f t="shared" si="73"/>
        <v>6000</v>
      </c>
      <c r="G512" s="18">
        <f t="shared" si="74"/>
        <v>2340</v>
      </c>
      <c r="H512" s="17">
        <f t="shared" si="75"/>
        <v>8340</v>
      </c>
      <c r="I512" s="18">
        <f t="shared" si="76"/>
        <v>16680</v>
      </c>
      <c r="J512" s="17">
        <v>7500.0</v>
      </c>
    </row>
    <row r="513" ht="15.75" customHeight="1">
      <c r="A513" s="15">
        <v>31.0</v>
      </c>
      <c r="B513" s="16" t="s">
        <v>865</v>
      </c>
      <c r="C513" s="16">
        <v>10.0</v>
      </c>
      <c r="D513" s="16">
        <v>1000.0</v>
      </c>
      <c r="E513" s="17">
        <v>9500.0</v>
      </c>
      <c r="F513" s="18">
        <f t="shared" si="73"/>
        <v>9.5</v>
      </c>
      <c r="G513" s="18">
        <f t="shared" si="74"/>
        <v>3.705</v>
      </c>
      <c r="H513" s="17">
        <f t="shared" si="75"/>
        <v>13.205</v>
      </c>
      <c r="I513" s="18">
        <f t="shared" si="76"/>
        <v>13205</v>
      </c>
      <c r="J513" s="17">
        <v>20.0</v>
      </c>
    </row>
    <row r="514" ht="15.75" customHeight="1">
      <c r="A514" s="15">
        <v>32.0</v>
      </c>
      <c r="B514" s="16" t="s">
        <v>319</v>
      </c>
      <c r="C514" s="16">
        <v>1.0</v>
      </c>
      <c r="D514" s="16">
        <v>10.0</v>
      </c>
      <c r="E514" s="17">
        <v>15000.0</v>
      </c>
      <c r="F514" s="18">
        <f t="shared" si="73"/>
        <v>1500</v>
      </c>
      <c r="G514" s="18">
        <f t="shared" si="74"/>
        <v>585</v>
      </c>
      <c r="H514" s="17">
        <f t="shared" si="75"/>
        <v>2085</v>
      </c>
      <c r="I514" s="18">
        <f t="shared" si="76"/>
        <v>20850</v>
      </c>
      <c r="J514" s="17">
        <v>2500.0</v>
      </c>
    </row>
    <row r="515" ht="15.75" customHeight="1">
      <c r="A515" s="15">
        <v>33.0</v>
      </c>
      <c r="B515" s="16" t="s">
        <v>866</v>
      </c>
      <c r="C515" s="16">
        <v>1.0</v>
      </c>
      <c r="D515" s="16">
        <v>7.0</v>
      </c>
      <c r="E515" s="17">
        <v>1200.0</v>
      </c>
      <c r="F515" s="18">
        <f t="shared" si="73"/>
        <v>171.4285714</v>
      </c>
      <c r="G515" s="18">
        <f t="shared" si="74"/>
        <v>66.85714286</v>
      </c>
      <c r="H515" s="17">
        <f t="shared" si="75"/>
        <v>238.2857143</v>
      </c>
      <c r="I515" s="18">
        <f t="shared" si="76"/>
        <v>1668</v>
      </c>
      <c r="J515" s="17">
        <v>500.0</v>
      </c>
    </row>
    <row r="516" ht="15.75" customHeight="1">
      <c r="A516" s="15">
        <v>34.0</v>
      </c>
      <c r="B516" s="16" t="s">
        <v>867</v>
      </c>
      <c r="C516" s="16">
        <v>1.0</v>
      </c>
      <c r="D516" s="16">
        <v>12.0</v>
      </c>
      <c r="E516" s="17">
        <v>2200.0</v>
      </c>
      <c r="F516" s="18">
        <f t="shared" si="73"/>
        <v>183.3333333</v>
      </c>
      <c r="G516" s="18">
        <f t="shared" si="74"/>
        <v>71.5</v>
      </c>
      <c r="H516" s="17">
        <f t="shared" si="75"/>
        <v>254.8333333</v>
      </c>
      <c r="I516" s="18">
        <f t="shared" si="76"/>
        <v>3058</v>
      </c>
      <c r="J516" s="17">
        <v>300.0</v>
      </c>
    </row>
    <row r="517" ht="15.75" customHeight="1">
      <c r="A517" s="15">
        <v>35.0</v>
      </c>
      <c r="B517" s="16" t="s">
        <v>868</v>
      </c>
      <c r="C517" s="16">
        <v>1.0</v>
      </c>
      <c r="D517" s="16">
        <v>12.0</v>
      </c>
      <c r="E517" s="17">
        <v>3900.0</v>
      </c>
      <c r="F517" s="18">
        <f t="shared" si="73"/>
        <v>325</v>
      </c>
      <c r="G517" s="18">
        <f t="shared" si="74"/>
        <v>126.75</v>
      </c>
      <c r="H517" s="17">
        <f t="shared" si="75"/>
        <v>451.75</v>
      </c>
      <c r="I517" s="18">
        <f t="shared" si="76"/>
        <v>5421</v>
      </c>
      <c r="J517" s="17">
        <v>500.0</v>
      </c>
    </row>
    <row r="518" ht="15.75" customHeight="1">
      <c r="A518" s="15">
        <v>36.0</v>
      </c>
      <c r="B518" s="16" t="s">
        <v>599</v>
      </c>
      <c r="C518" s="16">
        <v>20.0</v>
      </c>
      <c r="D518" s="16">
        <v>20.0</v>
      </c>
      <c r="E518" s="17">
        <v>6600.0</v>
      </c>
      <c r="F518" s="18">
        <f t="shared" si="73"/>
        <v>330</v>
      </c>
      <c r="G518" s="18">
        <f t="shared" si="74"/>
        <v>128.7</v>
      </c>
      <c r="H518" s="17">
        <f t="shared" si="75"/>
        <v>458.7</v>
      </c>
      <c r="I518" s="18">
        <f t="shared" si="76"/>
        <v>9174</v>
      </c>
      <c r="J518" s="17">
        <v>420.0</v>
      </c>
    </row>
    <row r="519" ht="15.75" customHeight="1">
      <c r="A519" s="15">
        <v>37.0</v>
      </c>
      <c r="B519" s="16" t="s">
        <v>869</v>
      </c>
      <c r="C519" s="16">
        <v>10.0</v>
      </c>
      <c r="D519" s="16">
        <v>10.0</v>
      </c>
      <c r="E519" s="17">
        <v>4000.0</v>
      </c>
      <c r="F519" s="18">
        <f t="shared" si="73"/>
        <v>400</v>
      </c>
      <c r="G519" s="18">
        <f t="shared" si="74"/>
        <v>156</v>
      </c>
      <c r="H519" s="17">
        <f t="shared" si="75"/>
        <v>556</v>
      </c>
      <c r="I519" s="18">
        <f t="shared" si="76"/>
        <v>5560</v>
      </c>
      <c r="J519" s="17">
        <v>480.0</v>
      </c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</row>
    <row r="521" ht="15.75" customHeight="1">
      <c r="A521" s="3"/>
      <c r="B521" s="10" t="s">
        <v>870</v>
      </c>
      <c r="C521" s="11"/>
      <c r="D521" s="11"/>
      <c r="E521" s="11"/>
      <c r="F521" s="4"/>
      <c r="G521" s="4"/>
      <c r="H521" s="5"/>
      <c r="I521" s="4"/>
      <c r="J521" s="5"/>
    </row>
    <row r="522" ht="15.75" customHeight="1">
      <c r="A522" s="12" t="s">
        <v>2</v>
      </c>
      <c r="B522" s="13" t="s">
        <v>3</v>
      </c>
      <c r="C522" s="13" t="s">
        <v>4</v>
      </c>
      <c r="D522" s="13" t="s">
        <v>5</v>
      </c>
      <c r="E522" s="14" t="s">
        <v>6</v>
      </c>
      <c r="F522" s="14" t="s">
        <v>7</v>
      </c>
      <c r="G522" s="14">
        <v>0.39</v>
      </c>
      <c r="H522" s="14" t="s">
        <v>8</v>
      </c>
      <c r="I522" s="14" t="s">
        <v>9</v>
      </c>
      <c r="J522" s="14" t="s">
        <v>10</v>
      </c>
    </row>
    <row r="523" ht="15.75" customHeight="1">
      <c r="A523" s="15">
        <v>1.0</v>
      </c>
      <c r="B523" s="16" t="s">
        <v>11</v>
      </c>
      <c r="C523" s="16">
        <v>1.0</v>
      </c>
      <c r="D523" s="16">
        <v>350.0</v>
      </c>
      <c r="E523" s="17">
        <v>19250.0</v>
      </c>
      <c r="F523" s="18">
        <f t="shared" ref="F523:F528" si="77">E523/D523</f>
        <v>55</v>
      </c>
      <c r="G523" s="18">
        <f t="shared" ref="G523:G528" si="78">(F523*39)/100</f>
        <v>21.45</v>
      </c>
      <c r="H523" s="17">
        <f t="shared" ref="H523:H528" si="79">SUM(F523,G523)</f>
        <v>76.45</v>
      </c>
      <c r="I523" s="18">
        <f t="shared" ref="I523:I528" si="80">H523*D523</f>
        <v>26757.5</v>
      </c>
      <c r="J523" s="17">
        <v>75.0</v>
      </c>
    </row>
    <row r="524" ht="15.75" customHeight="1">
      <c r="A524" s="15">
        <v>2.0</v>
      </c>
      <c r="B524" s="16" t="s">
        <v>871</v>
      </c>
      <c r="C524" s="16">
        <v>2.0</v>
      </c>
      <c r="D524" s="19">
        <v>24.0</v>
      </c>
      <c r="E524" s="17">
        <v>11600.0</v>
      </c>
      <c r="F524" s="18">
        <f t="shared" si="77"/>
        <v>483.3333333</v>
      </c>
      <c r="G524" s="18">
        <f t="shared" si="78"/>
        <v>188.5</v>
      </c>
      <c r="H524" s="17">
        <f t="shared" si="79"/>
        <v>671.8333333</v>
      </c>
      <c r="I524" s="18">
        <f t="shared" si="80"/>
        <v>16124</v>
      </c>
      <c r="J524" s="17">
        <v>800.0</v>
      </c>
    </row>
    <row r="525" ht="15.75" customHeight="1">
      <c r="A525" s="15">
        <v>3.0</v>
      </c>
      <c r="B525" s="16" t="s">
        <v>872</v>
      </c>
      <c r="C525" s="16">
        <v>4.0</v>
      </c>
      <c r="D525" s="16">
        <v>4.0</v>
      </c>
      <c r="E525" s="17">
        <v>11200.0</v>
      </c>
      <c r="F525" s="18">
        <f t="shared" si="77"/>
        <v>2800</v>
      </c>
      <c r="G525" s="18">
        <f t="shared" si="78"/>
        <v>1092</v>
      </c>
      <c r="H525" s="17">
        <f t="shared" si="79"/>
        <v>3892</v>
      </c>
      <c r="I525" s="18">
        <f t="shared" si="80"/>
        <v>15568</v>
      </c>
      <c r="J525" s="17">
        <v>5500.0</v>
      </c>
    </row>
    <row r="526" ht="15.75" customHeight="1">
      <c r="A526" s="15">
        <v>4.0</v>
      </c>
      <c r="B526" s="16" t="s">
        <v>873</v>
      </c>
      <c r="C526" s="16">
        <v>4.0</v>
      </c>
      <c r="D526" s="16">
        <v>4.0</v>
      </c>
      <c r="E526" s="17">
        <v>4800.0</v>
      </c>
      <c r="F526" s="18">
        <f t="shared" si="77"/>
        <v>1200</v>
      </c>
      <c r="G526" s="18">
        <f t="shared" si="78"/>
        <v>468</v>
      </c>
      <c r="H526" s="17">
        <f t="shared" si="79"/>
        <v>1668</v>
      </c>
      <c r="I526" s="18">
        <f t="shared" si="80"/>
        <v>6672</v>
      </c>
      <c r="J526" s="17">
        <v>3000.0</v>
      </c>
    </row>
    <row r="527" ht="15.75" customHeight="1">
      <c r="A527" s="15">
        <v>5.0</v>
      </c>
      <c r="B527" s="16" t="s">
        <v>874</v>
      </c>
      <c r="C527" s="16">
        <v>1.0</v>
      </c>
      <c r="D527" s="16">
        <v>36.0</v>
      </c>
      <c r="E527" s="17">
        <v>10000.0</v>
      </c>
      <c r="F527" s="18">
        <f t="shared" si="77"/>
        <v>277.7777778</v>
      </c>
      <c r="G527" s="18">
        <f t="shared" si="78"/>
        <v>108.3333333</v>
      </c>
      <c r="H527" s="17">
        <f t="shared" si="79"/>
        <v>386.1111111</v>
      </c>
      <c r="I527" s="18">
        <f t="shared" si="80"/>
        <v>13900</v>
      </c>
      <c r="J527" s="17">
        <v>500.0</v>
      </c>
    </row>
    <row r="528" ht="15.75" customHeight="1">
      <c r="A528" s="15">
        <v>6.0</v>
      </c>
      <c r="B528" s="16" t="s">
        <v>875</v>
      </c>
      <c r="C528" s="16">
        <v>1.0</v>
      </c>
      <c r="D528" s="16">
        <v>12.0</v>
      </c>
      <c r="E528" s="17">
        <v>7200.0</v>
      </c>
      <c r="F528" s="18">
        <f t="shared" si="77"/>
        <v>600</v>
      </c>
      <c r="G528" s="18">
        <f t="shared" si="78"/>
        <v>234</v>
      </c>
      <c r="H528" s="17">
        <f t="shared" si="79"/>
        <v>834</v>
      </c>
      <c r="I528" s="18">
        <f t="shared" si="80"/>
        <v>10008</v>
      </c>
      <c r="J528" s="17">
        <v>1000.0</v>
      </c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</row>
    <row r="530" ht="15.75" customHeight="1">
      <c r="A530" s="3"/>
      <c r="B530" s="10" t="s">
        <v>870</v>
      </c>
      <c r="C530" s="11"/>
      <c r="D530" s="11"/>
      <c r="E530" s="11"/>
      <c r="F530" s="4"/>
      <c r="G530" s="4"/>
      <c r="H530" s="5"/>
      <c r="I530" s="4"/>
      <c r="J530" s="5"/>
    </row>
    <row r="531" ht="15.75" customHeight="1">
      <c r="A531" s="12" t="s">
        <v>2</v>
      </c>
      <c r="B531" s="13" t="s">
        <v>3</v>
      </c>
      <c r="C531" s="13" t="s">
        <v>4</v>
      </c>
      <c r="D531" s="13" t="s">
        <v>5</v>
      </c>
      <c r="E531" s="14" t="s">
        <v>6</v>
      </c>
      <c r="F531" s="14" t="s">
        <v>7</v>
      </c>
      <c r="G531" s="14">
        <v>0.39</v>
      </c>
      <c r="H531" s="14" t="s">
        <v>8</v>
      </c>
      <c r="I531" s="14" t="s">
        <v>9</v>
      </c>
      <c r="J531" s="14" t="s">
        <v>10</v>
      </c>
    </row>
    <row r="532" ht="15.75" customHeight="1">
      <c r="A532" s="15">
        <v>1.0</v>
      </c>
      <c r="B532" s="16" t="s">
        <v>11</v>
      </c>
      <c r="C532" s="16">
        <v>1.0</v>
      </c>
      <c r="D532" s="16">
        <v>350.0</v>
      </c>
      <c r="E532" s="17">
        <v>19250.0</v>
      </c>
      <c r="F532" s="18">
        <f t="shared" ref="F532:F536" si="81">E532/D532</f>
        <v>55</v>
      </c>
      <c r="G532" s="18">
        <f t="shared" ref="G532:G536" si="82">(F532*39)/100</f>
        <v>21.45</v>
      </c>
      <c r="H532" s="17">
        <f t="shared" ref="H532:H536" si="83">SUM(F532,G532)</f>
        <v>76.45</v>
      </c>
      <c r="I532" s="18">
        <f t="shared" ref="I532:I536" si="84">H532*D532</f>
        <v>26757.5</v>
      </c>
      <c r="J532" s="17">
        <v>75.0</v>
      </c>
    </row>
    <row r="533" ht="15.75" customHeight="1">
      <c r="A533" s="15">
        <v>2.0</v>
      </c>
      <c r="B533" s="16" t="s">
        <v>279</v>
      </c>
      <c r="C533" s="16">
        <v>18.0</v>
      </c>
      <c r="D533" s="19">
        <v>432.0</v>
      </c>
      <c r="E533" s="17">
        <v>102600.0</v>
      </c>
      <c r="F533" s="18">
        <f t="shared" si="81"/>
        <v>237.5</v>
      </c>
      <c r="G533" s="18">
        <f t="shared" si="82"/>
        <v>92.625</v>
      </c>
      <c r="H533" s="17">
        <f t="shared" si="83"/>
        <v>330.125</v>
      </c>
      <c r="I533" s="18">
        <f t="shared" si="84"/>
        <v>142614</v>
      </c>
      <c r="J533" s="17">
        <v>300.0</v>
      </c>
    </row>
    <row r="534" ht="15.75" customHeight="1">
      <c r="A534" s="15">
        <v>3.0</v>
      </c>
      <c r="B534" s="16" t="s">
        <v>876</v>
      </c>
      <c r="C534" s="16">
        <v>1.0</v>
      </c>
      <c r="D534" s="16">
        <v>24.0</v>
      </c>
      <c r="E534" s="17">
        <v>4850.0</v>
      </c>
      <c r="F534" s="18">
        <f t="shared" si="81"/>
        <v>202.0833333</v>
      </c>
      <c r="G534" s="18">
        <f t="shared" si="82"/>
        <v>78.8125</v>
      </c>
      <c r="H534" s="17">
        <f t="shared" si="83"/>
        <v>280.8958333</v>
      </c>
      <c r="I534" s="18">
        <f t="shared" si="84"/>
        <v>6741.5</v>
      </c>
      <c r="J534" s="17">
        <v>300.0</v>
      </c>
    </row>
    <row r="535" ht="15.75" customHeight="1">
      <c r="A535" s="15">
        <v>4.0</v>
      </c>
      <c r="B535" s="16" t="s">
        <v>359</v>
      </c>
      <c r="C535" s="16">
        <v>2.0</v>
      </c>
      <c r="D535" s="16">
        <v>48.0</v>
      </c>
      <c r="E535" s="17">
        <v>5400.0</v>
      </c>
      <c r="F535" s="18">
        <f t="shared" si="81"/>
        <v>112.5</v>
      </c>
      <c r="G535" s="18">
        <f t="shared" si="82"/>
        <v>43.875</v>
      </c>
      <c r="H535" s="17">
        <f t="shared" si="83"/>
        <v>156.375</v>
      </c>
      <c r="I535" s="18">
        <f t="shared" si="84"/>
        <v>7506</v>
      </c>
      <c r="J535" s="17">
        <v>200.0</v>
      </c>
    </row>
    <row r="536" ht="15.75" customHeight="1">
      <c r="A536" s="15">
        <v>5.0</v>
      </c>
      <c r="B536" s="16"/>
      <c r="C536" s="16"/>
      <c r="D536" s="16"/>
      <c r="E536" s="17"/>
      <c r="F536" s="18" t="str">
        <f t="shared" si="81"/>
        <v>#DIV/0!</v>
      </c>
      <c r="G536" s="18" t="str">
        <f t="shared" si="82"/>
        <v>#DIV/0!</v>
      </c>
      <c r="H536" s="17" t="str">
        <f t="shared" si="83"/>
        <v>#DIV/0!</v>
      </c>
      <c r="I536" s="18" t="str">
        <f t="shared" si="84"/>
        <v>#DIV/0!</v>
      </c>
      <c r="J536" s="17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</row>
    <row r="538" ht="15.75" customHeight="1">
      <c r="A538" s="3"/>
      <c r="B538" s="10" t="s">
        <v>877</v>
      </c>
      <c r="C538" s="11"/>
      <c r="D538" s="11"/>
      <c r="E538" s="11"/>
      <c r="F538" s="4"/>
      <c r="G538" s="4"/>
      <c r="H538" s="5"/>
      <c r="I538" s="4"/>
      <c r="J538" s="5"/>
    </row>
    <row r="539" ht="15.75" customHeight="1">
      <c r="A539" s="12" t="s">
        <v>2</v>
      </c>
      <c r="B539" s="13" t="s">
        <v>3</v>
      </c>
      <c r="C539" s="13" t="s">
        <v>4</v>
      </c>
      <c r="D539" s="13" t="s">
        <v>5</v>
      </c>
      <c r="E539" s="14" t="s">
        <v>6</v>
      </c>
      <c r="F539" s="14" t="s">
        <v>7</v>
      </c>
      <c r="G539" s="14">
        <v>0.39</v>
      </c>
      <c r="H539" s="14" t="s">
        <v>8</v>
      </c>
      <c r="I539" s="14" t="s">
        <v>9</v>
      </c>
      <c r="J539" s="14" t="s">
        <v>10</v>
      </c>
    </row>
    <row r="540" ht="15.75" customHeight="1">
      <c r="A540" s="15">
        <v>1.0</v>
      </c>
      <c r="B540" s="16" t="s">
        <v>11</v>
      </c>
      <c r="C540" s="16">
        <v>1.0</v>
      </c>
      <c r="D540" s="16">
        <v>400.0</v>
      </c>
      <c r="E540" s="17">
        <v>22000.0</v>
      </c>
      <c r="F540" s="18">
        <f t="shared" ref="F540:F591" si="85">E540/D540</f>
        <v>55</v>
      </c>
      <c r="G540" s="18">
        <f t="shared" ref="G540:G591" si="86">(F540*39)/100</f>
        <v>21.45</v>
      </c>
      <c r="H540" s="17">
        <f t="shared" ref="H540:H591" si="87">SUM(F540,G540)</f>
        <v>76.45</v>
      </c>
      <c r="I540" s="18">
        <f t="shared" ref="I540:I591" si="88">H540*D540</f>
        <v>30580</v>
      </c>
      <c r="J540" s="17">
        <v>75.0</v>
      </c>
    </row>
    <row r="541" ht="15.75" customHeight="1">
      <c r="A541" s="15">
        <v>2.0</v>
      </c>
      <c r="B541" s="16" t="s">
        <v>878</v>
      </c>
      <c r="C541" s="16">
        <v>24.0</v>
      </c>
      <c r="D541" s="19">
        <v>720.0</v>
      </c>
      <c r="E541" s="17">
        <v>95000.0</v>
      </c>
      <c r="F541" s="18">
        <f t="shared" si="85"/>
        <v>131.9444444</v>
      </c>
      <c r="G541" s="18">
        <f t="shared" si="86"/>
        <v>51.45833333</v>
      </c>
      <c r="H541" s="17">
        <f t="shared" si="87"/>
        <v>183.4027778</v>
      </c>
      <c r="I541" s="18">
        <f t="shared" si="88"/>
        <v>132050</v>
      </c>
      <c r="J541" s="17">
        <v>170.0</v>
      </c>
    </row>
    <row r="542" ht="15.75" customHeight="1">
      <c r="A542" s="15">
        <v>3.0</v>
      </c>
      <c r="B542" s="16" t="s">
        <v>139</v>
      </c>
      <c r="C542" s="16">
        <v>2.0</v>
      </c>
      <c r="D542" s="16">
        <v>56.0</v>
      </c>
      <c r="E542" s="17">
        <v>42800.0</v>
      </c>
      <c r="F542" s="18">
        <f t="shared" si="85"/>
        <v>764.2857143</v>
      </c>
      <c r="G542" s="18">
        <f t="shared" si="86"/>
        <v>298.0714286</v>
      </c>
      <c r="H542" s="17">
        <f t="shared" si="87"/>
        <v>1062.357143</v>
      </c>
      <c r="I542" s="18">
        <f t="shared" si="88"/>
        <v>59492</v>
      </c>
      <c r="J542" s="17">
        <v>1100.0</v>
      </c>
    </row>
    <row r="543" ht="15.75" customHeight="1">
      <c r="A543" s="15">
        <v>4.0</v>
      </c>
      <c r="B543" s="21" t="s">
        <v>879</v>
      </c>
      <c r="C543" s="16">
        <v>6.0</v>
      </c>
      <c r="D543" s="16">
        <v>6.0</v>
      </c>
      <c r="E543" s="17">
        <v>24000.0</v>
      </c>
      <c r="F543" s="18">
        <f t="shared" si="85"/>
        <v>4000</v>
      </c>
      <c r="G543" s="18">
        <f t="shared" si="86"/>
        <v>1560</v>
      </c>
      <c r="H543" s="17">
        <f t="shared" si="87"/>
        <v>5560</v>
      </c>
      <c r="I543" s="18">
        <f t="shared" si="88"/>
        <v>33360</v>
      </c>
      <c r="J543" s="23">
        <v>7500.0</v>
      </c>
    </row>
    <row r="544" ht="15.75" customHeight="1">
      <c r="A544" s="15">
        <v>5.0</v>
      </c>
      <c r="B544" s="16" t="s">
        <v>880</v>
      </c>
      <c r="C544" s="16">
        <v>5.0</v>
      </c>
      <c r="D544" s="16">
        <v>5.0</v>
      </c>
      <c r="E544" s="17">
        <v>7500.0</v>
      </c>
      <c r="F544" s="18">
        <f t="shared" si="85"/>
        <v>1500</v>
      </c>
      <c r="G544" s="18">
        <f t="shared" si="86"/>
        <v>585</v>
      </c>
      <c r="H544" s="17">
        <f t="shared" si="87"/>
        <v>2085</v>
      </c>
      <c r="I544" s="18">
        <f t="shared" si="88"/>
        <v>10425</v>
      </c>
      <c r="J544" s="17">
        <v>2500.0</v>
      </c>
    </row>
    <row r="545" ht="15.75" customHeight="1">
      <c r="A545" s="15">
        <v>6.0</v>
      </c>
      <c r="B545" s="16" t="s">
        <v>153</v>
      </c>
      <c r="C545" s="16">
        <v>6.0</v>
      </c>
      <c r="D545" s="16">
        <v>72.0</v>
      </c>
      <c r="E545" s="17">
        <v>2100.0</v>
      </c>
      <c r="F545" s="18">
        <f t="shared" si="85"/>
        <v>29.16666667</v>
      </c>
      <c r="G545" s="18">
        <f t="shared" si="86"/>
        <v>11.375</v>
      </c>
      <c r="H545" s="17">
        <f t="shared" si="87"/>
        <v>40.54166667</v>
      </c>
      <c r="I545" s="18">
        <f t="shared" si="88"/>
        <v>2919</v>
      </c>
      <c r="J545" s="17">
        <v>50.0</v>
      </c>
    </row>
    <row r="546" ht="15.75" customHeight="1">
      <c r="A546" s="15">
        <v>7.0</v>
      </c>
      <c r="B546" s="16" t="s">
        <v>881</v>
      </c>
      <c r="C546" s="16">
        <v>1.0</v>
      </c>
      <c r="D546" s="16">
        <v>37.0</v>
      </c>
      <c r="E546" s="17">
        <v>2700.0</v>
      </c>
      <c r="F546" s="18">
        <f t="shared" si="85"/>
        <v>72.97297297</v>
      </c>
      <c r="G546" s="18">
        <f t="shared" si="86"/>
        <v>28.45945946</v>
      </c>
      <c r="H546" s="17">
        <f t="shared" si="87"/>
        <v>101.4324324</v>
      </c>
      <c r="I546" s="18">
        <f t="shared" si="88"/>
        <v>3753</v>
      </c>
      <c r="J546" s="17">
        <v>100.0</v>
      </c>
    </row>
    <row r="547" ht="15.75" customHeight="1">
      <c r="A547" s="15">
        <v>8.0</v>
      </c>
      <c r="B547" s="21" t="s">
        <v>882</v>
      </c>
      <c r="C547" s="16">
        <v>1.0</v>
      </c>
      <c r="D547" s="16">
        <v>12.0</v>
      </c>
      <c r="E547" s="17">
        <v>3500.0</v>
      </c>
      <c r="F547" s="18">
        <f t="shared" si="85"/>
        <v>291.6666667</v>
      </c>
      <c r="G547" s="18">
        <f t="shared" si="86"/>
        <v>113.75</v>
      </c>
      <c r="H547" s="17">
        <f t="shared" si="87"/>
        <v>405.4166667</v>
      </c>
      <c r="I547" s="18">
        <f t="shared" si="88"/>
        <v>4865</v>
      </c>
      <c r="J547" s="23">
        <v>500.0</v>
      </c>
    </row>
    <row r="548" ht="15.75" customHeight="1">
      <c r="A548" s="15">
        <v>9.0</v>
      </c>
      <c r="B548" s="16" t="s">
        <v>883</v>
      </c>
      <c r="C548" s="16">
        <v>3.0</v>
      </c>
      <c r="D548" s="16">
        <v>72.0</v>
      </c>
      <c r="E548" s="17">
        <v>14078.0</v>
      </c>
      <c r="F548" s="18">
        <f t="shared" si="85"/>
        <v>195.5277778</v>
      </c>
      <c r="G548" s="18">
        <f t="shared" si="86"/>
        <v>76.25583333</v>
      </c>
      <c r="H548" s="17">
        <f t="shared" si="87"/>
        <v>271.7836111</v>
      </c>
      <c r="I548" s="18">
        <f t="shared" si="88"/>
        <v>19568.42</v>
      </c>
      <c r="J548" s="17">
        <v>350.0</v>
      </c>
    </row>
    <row r="549" ht="15.75" customHeight="1">
      <c r="A549" s="15">
        <v>10.0</v>
      </c>
      <c r="B549" s="16" t="s">
        <v>884</v>
      </c>
      <c r="C549" s="16">
        <v>1.0</v>
      </c>
      <c r="D549" s="16">
        <v>6.0</v>
      </c>
      <c r="E549" s="17">
        <v>6000.0</v>
      </c>
      <c r="F549" s="18">
        <f t="shared" si="85"/>
        <v>1000</v>
      </c>
      <c r="G549" s="18">
        <f t="shared" si="86"/>
        <v>390</v>
      </c>
      <c r="H549" s="17">
        <f t="shared" si="87"/>
        <v>1390</v>
      </c>
      <c r="I549" s="18">
        <f t="shared" si="88"/>
        <v>8340</v>
      </c>
      <c r="J549" s="17">
        <v>1400.0</v>
      </c>
    </row>
    <row r="550" ht="15.75" customHeight="1">
      <c r="A550" s="15">
        <v>11.0</v>
      </c>
      <c r="B550" s="16" t="s">
        <v>885</v>
      </c>
      <c r="C550" s="16">
        <v>1.0</v>
      </c>
      <c r="D550" s="16">
        <v>12.0</v>
      </c>
      <c r="E550" s="17">
        <v>2200.0</v>
      </c>
      <c r="F550" s="18">
        <f t="shared" si="85"/>
        <v>183.3333333</v>
      </c>
      <c r="G550" s="18">
        <f t="shared" si="86"/>
        <v>71.5</v>
      </c>
      <c r="H550" s="17">
        <f t="shared" si="87"/>
        <v>254.8333333</v>
      </c>
      <c r="I550" s="18">
        <f t="shared" si="88"/>
        <v>3058</v>
      </c>
      <c r="J550" s="17">
        <v>300.0</v>
      </c>
    </row>
    <row r="551" ht="15.75" customHeight="1">
      <c r="A551" s="15">
        <v>12.0</v>
      </c>
      <c r="B551" s="16" t="s">
        <v>886</v>
      </c>
      <c r="C551" s="16">
        <v>1.0</v>
      </c>
      <c r="D551" s="16">
        <v>24.0</v>
      </c>
      <c r="E551" s="17">
        <v>10885.0</v>
      </c>
      <c r="F551" s="18">
        <f t="shared" si="85"/>
        <v>453.5416667</v>
      </c>
      <c r="G551" s="18">
        <f t="shared" si="86"/>
        <v>176.88125</v>
      </c>
      <c r="H551" s="17">
        <f t="shared" si="87"/>
        <v>630.4229167</v>
      </c>
      <c r="I551" s="18">
        <f t="shared" si="88"/>
        <v>15130.15</v>
      </c>
      <c r="J551" s="17">
        <v>1000.0</v>
      </c>
    </row>
    <row r="552" ht="15.75" customHeight="1">
      <c r="A552" s="15">
        <v>13.0</v>
      </c>
      <c r="B552" s="21" t="s">
        <v>887</v>
      </c>
      <c r="C552" s="16">
        <v>1.0</v>
      </c>
      <c r="D552" s="16">
        <v>12.0</v>
      </c>
      <c r="E552" s="17">
        <v>4500.0</v>
      </c>
      <c r="F552" s="18">
        <f t="shared" si="85"/>
        <v>375</v>
      </c>
      <c r="G552" s="18">
        <f t="shared" si="86"/>
        <v>146.25</v>
      </c>
      <c r="H552" s="17">
        <f t="shared" si="87"/>
        <v>521.25</v>
      </c>
      <c r="I552" s="18">
        <f t="shared" si="88"/>
        <v>6255</v>
      </c>
      <c r="J552" s="23">
        <v>600.0</v>
      </c>
    </row>
    <row r="553" ht="15.75" customHeight="1">
      <c r="A553" s="15">
        <v>14.0</v>
      </c>
      <c r="B553" s="16" t="s">
        <v>535</v>
      </c>
      <c r="C553" s="16">
        <v>2.0</v>
      </c>
      <c r="D553" s="16">
        <v>12.0</v>
      </c>
      <c r="E553" s="17">
        <v>14210.0</v>
      </c>
      <c r="F553" s="18">
        <f t="shared" si="85"/>
        <v>1184.166667</v>
      </c>
      <c r="G553" s="18">
        <f t="shared" si="86"/>
        <v>461.825</v>
      </c>
      <c r="H553" s="17">
        <f t="shared" si="87"/>
        <v>1645.991667</v>
      </c>
      <c r="I553" s="18">
        <f t="shared" si="88"/>
        <v>19751.9</v>
      </c>
      <c r="J553" s="17">
        <v>2200.0</v>
      </c>
    </row>
    <row r="554" ht="15.75" customHeight="1">
      <c r="A554" s="15">
        <v>15.0</v>
      </c>
      <c r="B554" s="16" t="s">
        <v>888</v>
      </c>
      <c r="C554" s="16">
        <v>1.0</v>
      </c>
      <c r="D554" s="16">
        <v>6.0</v>
      </c>
      <c r="E554" s="17">
        <v>5263.0</v>
      </c>
      <c r="F554" s="18">
        <f t="shared" si="85"/>
        <v>877.1666667</v>
      </c>
      <c r="G554" s="18">
        <f t="shared" si="86"/>
        <v>342.095</v>
      </c>
      <c r="H554" s="17">
        <f t="shared" si="87"/>
        <v>1219.261667</v>
      </c>
      <c r="I554" s="18">
        <f t="shared" si="88"/>
        <v>7315.57</v>
      </c>
      <c r="J554" s="17">
        <v>1300.0</v>
      </c>
    </row>
    <row r="555" ht="15.75" customHeight="1">
      <c r="A555" s="15">
        <v>16.0</v>
      </c>
      <c r="B555" s="16" t="s">
        <v>889</v>
      </c>
      <c r="C555" s="16">
        <v>1.0</v>
      </c>
      <c r="D555" s="16">
        <v>24.0</v>
      </c>
      <c r="E555" s="17">
        <v>12807.0</v>
      </c>
      <c r="F555" s="18">
        <f t="shared" si="85"/>
        <v>533.625</v>
      </c>
      <c r="G555" s="18">
        <f t="shared" si="86"/>
        <v>208.11375</v>
      </c>
      <c r="H555" s="17">
        <f t="shared" si="87"/>
        <v>741.73875</v>
      </c>
      <c r="I555" s="18">
        <f t="shared" si="88"/>
        <v>17801.73</v>
      </c>
      <c r="J555" s="17">
        <v>1100.0</v>
      </c>
    </row>
    <row r="556" ht="15.75" customHeight="1">
      <c r="A556" s="15">
        <v>17.0</v>
      </c>
      <c r="B556" s="16" t="s">
        <v>890</v>
      </c>
      <c r="C556" s="16">
        <v>1.0</v>
      </c>
      <c r="D556" s="16">
        <v>12.0</v>
      </c>
      <c r="E556" s="17">
        <v>5087.0</v>
      </c>
      <c r="F556" s="18">
        <f t="shared" si="85"/>
        <v>423.9166667</v>
      </c>
      <c r="G556" s="18">
        <f t="shared" si="86"/>
        <v>165.3275</v>
      </c>
      <c r="H556" s="17">
        <f t="shared" si="87"/>
        <v>589.2441667</v>
      </c>
      <c r="I556" s="18">
        <f t="shared" si="88"/>
        <v>7070.93</v>
      </c>
      <c r="J556" s="17">
        <v>750.0</v>
      </c>
    </row>
    <row r="557" ht="15.75" customHeight="1">
      <c r="A557" s="15">
        <v>18.0</v>
      </c>
      <c r="B557" s="21" t="s">
        <v>891</v>
      </c>
      <c r="C557" s="16">
        <v>3.0</v>
      </c>
      <c r="D557" s="16">
        <v>36.0</v>
      </c>
      <c r="E557" s="17">
        <v>5700.0</v>
      </c>
      <c r="F557" s="18">
        <f t="shared" si="85"/>
        <v>158.3333333</v>
      </c>
      <c r="G557" s="18">
        <f t="shared" si="86"/>
        <v>61.75</v>
      </c>
      <c r="H557" s="17">
        <f t="shared" si="87"/>
        <v>220.0833333</v>
      </c>
      <c r="I557" s="18">
        <f t="shared" si="88"/>
        <v>7923</v>
      </c>
      <c r="J557" s="23">
        <v>250.0</v>
      </c>
    </row>
    <row r="558" ht="15.75" customHeight="1">
      <c r="A558" s="15">
        <v>19.0</v>
      </c>
      <c r="B558" s="16" t="s">
        <v>534</v>
      </c>
      <c r="C558" s="16">
        <v>1.0</v>
      </c>
      <c r="D558" s="16">
        <v>36.0</v>
      </c>
      <c r="E558" s="17">
        <v>7600.0</v>
      </c>
      <c r="F558" s="18">
        <f t="shared" si="85"/>
        <v>211.1111111</v>
      </c>
      <c r="G558" s="18">
        <f t="shared" si="86"/>
        <v>82.33333333</v>
      </c>
      <c r="H558" s="17">
        <f t="shared" si="87"/>
        <v>293.4444444</v>
      </c>
      <c r="I558" s="18">
        <f t="shared" si="88"/>
        <v>10564</v>
      </c>
      <c r="J558" s="17">
        <v>400.0</v>
      </c>
    </row>
    <row r="559" ht="15.75" customHeight="1">
      <c r="A559" s="15">
        <v>20.0</v>
      </c>
      <c r="B559" s="16" t="s">
        <v>892</v>
      </c>
      <c r="C559" s="16">
        <v>5.0</v>
      </c>
      <c r="D559" s="16">
        <v>50.0</v>
      </c>
      <c r="E559" s="17">
        <v>3750.0</v>
      </c>
      <c r="F559" s="18">
        <f t="shared" si="85"/>
        <v>75</v>
      </c>
      <c r="G559" s="18">
        <f t="shared" si="86"/>
        <v>29.25</v>
      </c>
      <c r="H559" s="17">
        <f t="shared" si="87"/>
        <v>104.25</v>
      </c>
      <c r="I559" s="18">
        <f t="shared" si="88"/>
        <v>5212.5</v>
      </c>
      <c r="J559" s="17">
        <v>130.0</v>
      </c>
    </row>
    <row r="560" ht="15.75" customHeight="1">
      <c r="A560" s="15">
        <v>21.0</v>
      </c>
      <c r="B560" s="16" t="s">
        <v>893</v>
      </c>
      <c r="C560" s="16">
        <v>3.0</v>
      </c>
      <c r="D560" s="16">
        <v>15.0</v>
      </c>
      <c r="E560" s="17">
        <v>5700.0</v>
      </c>
      <c r="F560" s="18">
        <f t="shared" si="85"/>
        <v>380</v>
      </c>
      <c r="G560" s="18">
        <f t="shared" si="86"/>
        <v>148.2</v>
      </c>
      <c r="H560" s="17">
        <f t="shared" si="87"/>
        <v>528.2</v>
      </c>
      <c r="I560" s="18">
        <f t="shared" si="88"/>
        <v>7923</v>
      </c>
      <c r="J560" s="17">
        <v>550.0</v>
      </c>
    </row>
    <row r="561" ht="15.75" customHeight="1">
      <c r="A561" s="15">
        <v>22.0</v>
      </c>
      <c r="B561" s="16" t="s">
        <v>239</v>
      </c>
      <c r="C561" s="16">
        <v>2.0</v>
      </c>
      <c r="D561" s="16">
        <v>96.0</v>
      </c>
      <c r="E561" s="17">
        <v>11100.0</v>
      </c>
      <c r="F561" s="18">
        <f t="shared" si="85"/>
        <v>115.625</v>
      </c>
      <c r="G561" s="18">
        <f t="shared" si="86"/>
        <v>45.09375</v>
      </c>
      <c r="H561" s="17">
        <f t="shared" si="87"/>
        <v>160.71875</v>
      </c>
      <c r="I561" s="18">
        <f t="shared" si="88"/>
        <v>15429</v>
      </c>
      <c r="J561" s="17">
        <v>160.0</v>
      </c>
    </row>
    <row r="562" ht="15.75" customHeight="1">
      <c r="A562" s="15">
        <v>23.0</v>
      </c>
      <c r="B562" s="16" t="s">
        <v>894</v>
      </c>
      <c r="C562" s="16">
        <v>2.0</v>
      </c>
      <c r="D562" s="16">
        <v>24.0</v>
      </c>
      <c r="E562" s="17">
        <v>4700.0</v>
      </c>
      <c r="F562" s="18">
        <f t="shared" si="85"/>
        <v>195.8333333</v>
      </c>
      <c r="G562" s="18">
        <f t="shared" si="86"/>
        <v>76.375</v>
      </c>
      <c r="H562" s="17">
        <f t="shared" si="87"/>
        <v>272.2083333</v>
      </c>
      <c r="I562" s="18">
        <f t="shared" si="88"/>
        <v>6533</v>
      </c>
      <c r="J562" s="17">
        <v>300.0</v>
      </c>
    </row>
    <row r="563" ht="15.75" customHeight="1">
      <c r="A563" s="15">
        <v>24.0</v>
      </c>
      <c r="B563" s="16" t="s">
        <v>895</v>
      </c>
      <c r="C563" s="16">
        <v>2.0</v>
      </c>
      <c r="D563" s="16">
        <v>40.0</v>
      </c>
      <c r="E563" s="17">
        <v>6800.0</v>
      </c>
      <c r="F563" s="18">
        <f t="shared" si="85"/>
        <v>170</v>
      </c>
      <c r="G563" s="18">
        <f t="shared" si="86"/>
        <v>66.3</v>
      </c>
      <c r="H563" s="17">
        <f t="shared" si="87"/>
        <v>236.3</v>
      </c>
      <c r="I563" s="18">
        <f t="shared" si="88"/>
        <v>9452</v>
      </c>
      <c r="J563" s="17">
        <v>250.0</v>
      </c>
    </row>
    <row r="564" ht="15.75" customHeight="1">
      <c r="A564" s="15">
        <v>25.0</v>
      </c>
      <c r="B564" s="16" t="s">
        <v>896</v>
      </c>
      <c r="C564" s="16">
        <v>4.0</v>
      </c>
      <c r="D564" s="16">
        <v>240.0</v>
      </c>
      <c r="E564" s="17">
        <v>4800.0</v>
      </c>
      <c r="F564" s="18">
        <f t="shared" si="85"/>
        <v>20</v>
      </c>
      <c r="G564" s="18">
        <f t="shared" si="86"/>
        <v>7.8</v>
      </c>
      <c r="H564" s="17">
        <f t="shared" si="87"/>
        <v>27.8</v>
      </c>
      <c r="I564" s="18">
        <f t="shared" si="88"/>
        <v>6672</v>
      </c>
      <c r="J564" s="17">
        <v>30.0</v>
      </c>
    </row>
    <row r="565" ht="15.75" customHeight="1">
      <c r="A565" s="15">
        <v>26.0</v>
      </c>
      <c r="B565" s="16" t="s">
        <v>409</v>
      </c>
      <c r="C565" s="16">
        <v>2.0</v>
      </c>
      <c r="D565" s="16">
        <v>200.0</v>
      </c>
      <c r="E565" s="17">
        <v>2000.0</v>
      </c>
      <c r="F565" s="18">
        <f t="shared" si="85"/>
        <v>10</v>
      </c>
      <c r="G565" s="18">
        <f t="shared" si="86"/>
        <v>3.9</v>
      </c>
      <c r="H565" s="17">
        <f t="shared" si="87"/>
        <v>13.9</v>
      </c>
      <c r="I565" s="18">
        <f t="shared" si="88"/>
        <v>2780</v>
      </c>
      <c r="J565" s="17">
        <v>20.0</v>
      </c>
    </row>
    <row r="566" ht="15.75" customHeight="1">
      <c r="A566" s="15">
        <v>27.0</v>
      </c>
      <c r="B566" s="16" t="s">
        <v>897</v>
      </c>
      <c r="C566" s="16">
        <v>1.0</v>
      </c>
      <c r="D566" s="16">
        <v>6.0</v>
      </c>
      <c r="E566" s="17">
        <v>6750.0</v>
      </c>
      <c r="F566" s="18">
        <f t="shared" si="85"/>
        <v>1125</v>
      </c>
      <c r="G566" s="18">
        <f t="shared" si="86"/>
        <v>438.75</v>
      </c>
      <c r="H566" s="17">
        <f t="shared" si="87"/>
        <v>1563.75</v>
      </c>
      <c r="I566" s="18">
        <f t="shared" si="88"/>
        <v>9382.5</v>
      </c>
      <c r="J566" s="17">
        <v>2000.0</v>
      </c>
    </row>
    <row r="567" ht="15.75" customHeight="1">
      <c r="A567" s="15">
        <v>28.0</v>
      </c>
      <c r="B567" s="16" t="s">
        <v>898</v>
      </c>
      <c r="C567" s="16">
        <v>1.0</v>
      </c>
      <c r="D567" s="16">
        <v>6.0</v>
      </c>
      <c r="E567" s="17">
        <v>11373.0</v>
      </c>
      <c r="F567" s="18">
        <f t="shared" si="85"/>
        <v>1895.5</v>
      </c>
      <c r="G567" s="18">
        <f t="shared" si="86"/>
        <v>739.245</v>
      </c>
      <c r="H567" s="17">
        <f t="shared" si="87"/>
        <v>2634.745</v>
      </c>
      <c r="I567" s="18">
        <f t="shared" si="88"/>
        <v>15808.47</v>
      </c>
      <c r="J567" s="17">
        <v>3000.0</v>
      </c>
    </row>
    <row r="568" ht="15.75" customHeight="1">
      <c r="A568" s="15">
        <v>29.0</v>
      </c>
      <c r="B568" s="16" t="s">
        <v>899</v>
      </c>
      <c r="C568" s="16">
        <v>3.0</v>
      </c>
      <c r="D568" s="16">
        <v>36.0</v>
      </c>
      <c r="E568" s="17">
        <v>11249.0</v>
      </c>
      <c r="F568" s="18">
        <f t="shared" si="85"/>
        <v>312.4722222</v>
      </c>
      <c r="G568" s="18">
        <f t="shared" si="86"/>
        <v>121.8641667</v>
      </c>
      <c r="H568" s="17">
        <f t="shared" si="87"/>
        <v>434.3363889</v>
      </c>
      <c r="I568" s="18">
        <f t="shared" si="88"/>
        <v>15636.11</v>
      </c>
      <c r="J568" s="17">
        <v>500.0</v>
      </c>
    </row>
    <row r="569" ht="15.75" customHeight="1">
      <c r="A569" s="15">
        <v>30.0</v>
      </c>
      <c r="B569" s="16" t="s">
        <v>900</v>
      </c>
      <c r="C569" s="16">
        <v>1.0</v>
      </c>
      <c r="D569" s="16">
        <v>6.0</v>
      </c>
      <c r="E569" s="17">
        <v>5700.0</v>
      </c>
      <c r="F569" s="18">
        <f t="shared" si="85"/>
        <v>950</v>
      </c>
      <c r="G569" s="18">
        <f t="shared" si="86"/>
        <v>370.5</v>
      </c>
      <c r="H569" s="17">
        <f t="shared" si="87"/>
        <v>1320.5</v>
      </c>
      <c r="I569" s="18">
        <f t="shared" si="88"/>
        <v>7923</v>
      </c>
      <c r="J569" s="17">
        <v>1500.0</v>
      </c>
    </row>
    <row r="570" ht="15.75" customHeight="1">
      <c r="A570" s="15">
        <v>31.0</v>
      </c>
      <c r="B570" s="16" t="s">
        <v>901</v>
      </c>
      <c r="C570" s="16">
        <v>1.0</v>
      </c>
      <c r="D570" s="16">
        <v>6.0</v>
      </c>
      <c r="E570" s="17">
        <v>10764.0</v>
      </c>
      <c r="F570" s="18">
        <f t="shared" si="85"/>
        <v>1794</v>
      </c>
      <c r="G570" s="18">
        <f t="shared" si="86"/>
        <v>699.66</v>
      </c>
      <c r="H570" s="17">
        <f t="shared" si="87"/>
        <v>2493.66</v>
      </c>
      <c r="I570" s="18">
        <f t="shared" si="88"/>
        <v>14961.96</v>
      </c>
      <c r="J570" s="17">
        <v>2800.0</v>
      </c>
    </row>
    <row r="571" ht="15.75" customHeight="1">
      <c r="A571" s="15">
        <v>32.0</v>
      </c>
      <c r="B571" s="16" t="s">
        <v>556</v>
      </c>
      <c r="C571" s="16">
        <v>1.0</v>
      </c>
      <c r="D571" s="16">
        <v>20.0</v>
      </c>
      <c r="E571" s="17">
        <v>15400.0</v>
      </c>
      <c r="F571" s="18">
        <f t="shared" si="85"/>
        <v>770</v>
      </c>
      <c r="G571" s="18">
        <f t="shared" si="86"/>
        <v>300.3</v>
      </c>
      <c r="H571" s="17">
        <f t="shared" si="87"/>
        <v>1070.3</v>
      </c>
      <c r="I571" s="18">
        <f t="shared" si="88"/>
        <v>21406</v>
      </c>
      <c r="J571" s="17">
        <v>1100.0</v>
      </c>
    </row>
    <row r="572" ht="15.75" customHeight="1">
      <c r="A572" s="15">
        <v>33.0</v>
      </c>
      <c r="B572" s="16" t="s">
        <v>729</v>
      </c>
      <c r="C572" s="16">
        <v>2.0</v>
      </c>
      <c r="D572" s="16">
        <v>20.0</v>
      </c>
      <c r="E572" s="17">
        <v>3950.0</v>
      </c>
      <c r="F572" s="18">
        <f t="shared" si="85"/>
        <v>197.5</v>
      </c>
      <c r="G572" s="18">
        <f t="shared" si="86"/>
        <v>77.025</v>
      </c>
      <c r="H572" s="17">
        <f t="shared" si="87"/>
        <v>274.525</v>
      </c>
      <c r="I572" s="18">
        <f t="shared" si="88"/>
        <v>5490.5</v>
      </c>
      <c r="J572" s="17">
        <v>240.0</v>
      </c>
    </row>
    <row r="573" ht="15.75" customHeight="1">
      <c r="A573" s="15">
        <v>34.0</v>
      </c>
      <c r="B573" s="16" t="s">
        <v>195</v>
      </c>
      <c r="C573" s="16">
        <v>2.0</v>
      </c>
      <c r="D573" s="16">
        <v>24.0</v>
      </c>
      <c r="E573" s="17">
        <v>4700.0</v>
      </c>
      <c r="F573" s="18">
        <f t="shared" si="85"/>
        <v>195.8333333</v>
      </c>
      <c r="G573" s="18">
        <f t="shared" si="86"/>
        <v>76.375</v>
      </c>
      <c r="H573" s="17">
        <f t="shared" si="87"/>
        <v>272.2083333</v>
      </c>
      <c r="I573" s="18">
        <f t="shared" si="88"/>
        <v>6533</v>
      </c>
      <c r="J573" s="17">
        <v>300.0</v>
      </c>
    </row>
    <row r="574" ht="15.75" customHeight="1">
      <c r="A574" s="15">
        <v>35.0</v>
      </c>
      <c r="B574" s="16" t="s">
        <v>894</v>
      </c>
      <c r="C574" s="16">
        <v>3.0</v>
      </c>
      <c r="D574" s="16">
        <v>36.0</v>
      </c>
      <c r="E574" s="17">
        <v>7800.0</v>
      </c>
      <c r="F574" s="18">
        <f t="shared" si="85"/>
        <v>216.6666667</v>
      </c>
      <c r="G574" s="18">
        <f t="shared" si="86"/>
        <v>84.5</v>
      </c>
      <c r="H574" s="17">
        <f t="shared" si="87"/>
        <v>301.1666667</v>
      </c>
      <c r="I574" s="18">
        <f t="shared" si="88"/>
        <v>10842</v>
      </c>
      <c r="J574" s="17">
        <v>300.0</v>
      </c>
    </row>
    <row r="575" ht="15.75" customHeight="1">
      <c r="A575" s="15">
        <v>36.0</v>
      </c>
      <c r="B575" s="16" t="s">
        <v>416</v>
      </c>
      <c r="C575" s="16">
        <v>1.0</v>
      </c>
      <c r="D575" s="16">
        <v>12.0</v>
      </c>
      <c r="E575" s="17">
        <v>9800.0</v>
      </c>
      <c r="F575" s="18">
        <f t="shared" si="85"/>
        <v>816.6666667</v>
      </c>
      <c r="G575" s="18">
        <f t="shared" si="86"/>
        <v>318.5</v>
      </c>
      <c r="H575" s="17">
        <f t="shared" si="87"/>
        <v>1135.166667</v>
      </c>
      <c r="I575" s="18">
        <f t="shared" si="88"/>
        <v>13622</v>
      </c>
      <c r="J575" s="17">
        <v>1200.0</v>
      </c>
    </row>
    <row r="576" ht="15.75" customHeight="1">
      <c r="A576" s="15">
        <v>37.0</v>
      </c>
      <c r="B576" s="16" t="s">
        <v>845</v>
      </c>
      <c r="C576" s="16">
        <v>2.0</v>
      </c>
      <c r="D576" s="16">
        <v>54.0</v>
      </c>
      <c r="E576" s="17">
        <v>6500.0</v>
      </c>
      <c r="F576" s="18">
        <f t="shared" si="85"/>
        <v>120.3703704</v>
      </c>
      <c r="G576" s="18">
        <f t="shared" si="86"/>
        <v>46.94444444</v>
      </c>
      <c r="H576" s="17">
        <f t="shared" si="87"/>
        <v>167.3148148</v>
      </c>
      <c r="I576" s="18">
        <f t="shared" si="88"/>
        <v>9035</v>
      </c>
      <c r="J576" s="17">
        <v>180.0</v>
      </c>
    </row>
    <row r="577" ht="15.75" customHeight="1">
      <c r="A577" s="15">
        <v>38.0</v>
      </c>
      <c r="B577" s="16" t="s">
        <v>902</v>
      </c>
      <c r="C577" s="16">
        <v>15.0</v>
      </c>
      <c r="D577" s="16">
        <v>150.0</v>
      </c>
      <c r="E577" s="17">
        <v>19500.0</v>
      </c>
      <c r="F577" s="18">
        <f t="shared" si="85"/>
        <v>130</v>
      </c>
      <c r="G577" s="18">
        <f t="shared" si="86"/>
        <v>50.7</v>
      </c>
      <c r="H577" s="17">
        <f t="shared" si="87"/>
        <v>180.7</v>
      </c>
      <c r="I577" s="18">
        <f t="shared" si="88"/>
        <v>27105</v>
      </c>
      <c r="J577" s="17">
        <v>175.0</v>
      </c>
    </row>
    <row r="578" ht="15.75" customHeight="1">
      <c r="A578" s="15">
        <v>39.0</v>
      </c>
      <c r="B578" s="16" t="s">
        <v>417</v>
      </c>
      <c r="C578" s="16">
        <v>30.0</v>
      </c>
      <c r="D578" s="16">
        <v>300.0</v>
      </c>
      <c r="E578" s="17">
        <v>28500.0</v>
      </c>
      <c r="F578" s="18">
        <f t="shared" si="85"/>
        <v>95</v>
      </c>
      <c r="G578" s="18">
        <f t="shared" si="86"/>
        <v>37.05</v>
      </c>
      <c r="H578" s="17">
        <f t="shared" si="87"/>
        <v>132.05</v>
      </c>
      <c r="I578" s="18">
        <f t="shared" si="88"/>
        <v>39615</v>
      </c>
      <c r="J578" s="17">
        <v>115.0</v>
      </c>
    </row>
    <row r="579" ht="15.75" customHeight="1">
      <c r="A579" s="15">
        <v>40.0</v>
      </c>
      <c r="B579" s="16" t="s">
        <v>903</v>
      </c>
      <c r="C579" s="16">
        <v>1.0</v>
      </c>
      <c r="D579" s="16">
        <v>30.0</v>
      </c>
      <c r="E579" s="17">
        <v>6000.0</v>
      </c>
      <c r="F579" s="18">
        <f t="shared" si="85"/>
        <v>200</v>
      </c>
      <c r="G579" s="18">
        <f t="shared" si="86"/>
        <v>78</v>
      </c>
      <c r="H579" s="17">
        <f t="shared" si="87"/>
        <v>278</v>
      </c>
      <c r="I579" s="18">
        <f t="shared" si="88"/>
        <v>8340</v>
      </c>
      <c r="J579" s="17">
        <v>300.0</v>
      </c>
    </row>
    <row r="580" ht="15.75" customHeight="1">
      <c r="A580" s="15">
        <v>41.0</v>
      </c>
      <c r="B580" s="16" t="s">
        <v>904</v>
      </c>
      <c r="C580" s="16">
        <v>3.0</v>
      </c>
      <c r="D580" s="16">
        <v>30.0</v>
      </c>
      <c r="E580" s="17">
        <v>6300.0</v>
      </c>
      <c r="F580" s="18">
        <f t="shared" si="85"/>
        <v>210</v>
      </c>
      <c r="G580" s="18">
        <f t="shared" si="86"/>
        <v>81.9</v>
      </c>
      <c r="H580" s="17">
        <f t="shared" si="87"/>
        <v>291.9</v>
      </c>
      <c r="I580" s="18">
        <f t="shared" si="88"/>
        <v>8757</v>
      </c>
      <c r="J580" s="17">
        <v>300.0</v>
      </c>
    </row>
    <row r="581" ht="15.75" customHeight="1">
      <c r="A581" s="15">
        <v>42.0</v>
      </c>
      <c r="B581" s="16" t="s">
        <v>905</v>
      </c>
      <c r="C581" s="16">
        <v>2.0</v>
      </c>
      <c r="D581" s="16">
        <v>50.0</v>
      </c>
      <c r="E581" s="17">
        <v>8860.0</v>
      </c>
      <c r="F581" s="18">
        <f t="shared" si="85"/>
        <v>177.2</v>
      </c>
      <c r="G581" s="18">
        <f t="shared" si="86"/>
        <v>69.108</v>
      </c>
      <c r="H581" s="17">
        <f t="shared" si="87"/>
        <v>246.308</v>
      </c>
      <c r="I581" s="18">
        <f t="shared" si="88"/>
        <v>12315.4</v>
      </c>
      <c r="J581" s="17">
        <v>300.0</v>
      </c>
    </row>
    <row r="582" ht="15.75" customHeight="1">
      <c r="A582" s="15">
        <v>43.0</v>
      </c>
      <c r="B582" s="16" t="s">
        <v>270</v>
      </c>
      <c r="C582" s="16">
        <v>3.0</v>
      </c>
      <c r="D582" s="16">
        <v>150.0</v>
      </c>
      <c r="E582" s="17">
        <v>9900.0</v>
      </c>
      <c r="F582" s="18">
        <f t="shared" si="85"/>
        <v>66</v>
      </c>
      <c r="G582" s="18">
        <f t="shared" si="86"/>
        <v>25.74</v>
      </c>
      <c r="H582" s="17">
        <f t="shared" si="87"/>
        <v>91.74</v>
      </c>
      <c r="I582" s="18">
        <f t="shared" si="88"/>
        <v>13761</v>
      </c>
      <c r="J582" s="17">
        <v>100.0</v>
      </c>
    </row>
    <row r="583" ht="15.75" customHeight="1">
      <c r="A583" s="15">
        <v>44.0</v>
      </c>
      <c r="B583" s="16" t="s">
        <v>390</v>
      </c>
      <c r="C583" s="16">
        <v>2.0</v>
      </c>
      <c r="D583" s="16">
        <v>100.0</v>
      </c>
      <c r="E583" s="17">
        <v>83800.0</v>
      </c>
      <c r="F583" s="18">
        <f t="shared" si="85"/>
        <v>838</v>
      </c>
      <c r="G583" s="18">
        <f t="shared" si="86"/>
        <v>326.82</v>
      </c>
      <c r="H583" s="17">
        <f t="shared" si="87"/>
        <v>1164.82</v>
      </c>
      <c r="I583" s="18">
        <f t="shared" si="88"/>
        <v>116482</v>
      </c>
      <c r="J583" s="17">
        <v>1060.0</v>
      </c>
    </row>
    <row r="584" ht="15.75" customHeight="1">
      <c r="A584" s="15">
        <v>45.0</v>
      </c>
      <c r="B584" s="16" t="s">
        <v>143</v>
      </c>
      <c r="C584" s="16">
        <v>2.0</v>
      </c>
      <c r="D584" s="16">
        <v>12.0</v>
      </c>
      <c r="E584" s="17">
        <v>10400.0</v>
      </c>
      <c r="F584" s="18">
        <f t="shared" si="85"/>
        <v>866.6666667</v>
      </c>
      <c r="G584" s="18">
        <f t="shared" si="86"/>
        <v>338</v>
      </c>
      <c r="H584" s="17">
        <f t="shared" si="87"/>
        <v>1204.666667</v>
      </c>
      <c r="I584" s="18">
        <f t="shared" si="88"/>
        <v>14456</v>
      </c>
      <c r="J584" s="17">
        <v>1050.0</v>
      </c>
    </row>
    <row r="585" ht="15.75" customHeight="1">
      <c r="A585" s="15">
        <v>46.0</v>
      </c>
      <c r="B585" s="16" t="s">
        <v>906</v>
      </c>
      <c r="C585" s="16">
        <v>3.0</v>
      </c>
      <c r="D585" s="16">
        <v>60.0</v>
      </c>
      <c r="E585" s="17">
        <v>15300.0</v>
      </c>
      <c r="F585" s="18">
        <f t="shared" si="85"/>
        <v>255</v>
      </c>
      <c r="G585" s="18">
        <f t="shared" si="86"/>
        <v>99.45</v>
      </c>
      <c r="H585" s="17">
        <f t="shared" si="87"/>
        <v>354.45</v>
      </c>
      <c r="I585" s="18">
        <f t="shared" si="88"/>
        <v>21267</v>
      </c>
      <c r="J585" s="17">
        <v>400.0</v>
      </c>
    </row>
    <row r="586" ht="15.75" customHeight="1">
      <c r="A586" s="15">
        <v>47.0</v>
      </c>
      <c r="B586" s="16" t="s">
        <v>907</v>
      </c>
      <c r="C586" s="16">
        <v>4.0</v>
      </c>
      <c r="D586" s="16">
        <v>80.0</v>
      </c>
      <c r="E586" s="17">
        <v>30000.0</v>
      </c>
      <c r="F586" s="18">
        <f t="shared" si="85"/>
        <v>375</v>
      </c>
      <c r="G586" s="18">
        <f t="shared" si="86"/>
        <v>146.25</v>
      </c>
      <c r="H586" s="17">
        <f t="shared" si="87"/>
        <v>521.25</v>
      </c>
      <c r="I586" s="18">
        <f t="shared" si="88"/>
        <v>41700</v>
      </c>
      <c r="J586" s="17">
        <v>600.0</v>
      </c>
    </row>
    <row r="587" ht="15.75" customHeight="1">
      <c r="A587" s="15">
        <v>48.0</v>
      </c>
      <c r="B587" s="16" t="s">
        <v>394</v>
      </c>
      <c r="C587" s="16">
        <v>1.0</v>
      </c>
      <c r="D587" s="16">
        <v>20.0</v>
      </c>
      <c r="E587" s="17">
        <v>5200.0</v>
      </c>
      <c r="F587" s="18">
        <f t="shared" si="85"/>
        <v>260</v>
      </c>
      <c r="G587" s="18">
        <f t="shared" si="86"/>
        <v>101.4</v>
      </c>
      <c r="H587" s="17">
        <f t="shared" si="87"/>
        <v>361.4</v>
      </c>
      <c r="I587" s="18">
        <f t="shared" si="88"/>
        <v>7228</v>
      </c>
      <c r="J587" s="17">
        <v>355.0</v>
      </c>
    </row>
    <row r="588" ht="15.75" customHeight="1">
      <c r="A588" s="15">
        <v>49.0</v>
      </c>
      <c r="B588" s="16" t="s">
        <v>908</v>
      </c>
      <c r="C588" s="16">
        <v>2.0</v>
      </c>
      <c r="D588" s="16">
        <v>120.0</v>
      </c>
      <c r="E588" s="17">
        <v>62000.0</v>
      </c>
      <c r="F588" s="18">
        <f t="shared" si="85"/>
        <v>516.6666667</v>
      </c>
      <c r="G588" s="18">
        <f t="shared" si="86"/>
        <v>201.5</v>
      </c>
      <c r="H588" s="17">
        <f t="shared" si="87"/>
        <v>718.1666667</v>
      </c>
      <c r="I588" s="18">
        <f t="shared" si="88"/>
        <v>86180</v>
      </c>
      <c r="J588" s="17">
        <v>1000.0</v>
      </c>
    </row>
    <row r="589" ht="15.75" customHeight="1">
      <c r="A589" s="15">
        <v>50.0</v>
      </c>
      <c r="B589" s="16" t="s">
        <v>760</v>
      </c>
      <c r="C589" s="16">
        <v>2.0</v>
      </c>
      <c r="D589" s="16">
        <v>32.0</v>
      </c>
      <c r="E589" s="17">
        <v>13000.0</v>
      </c>
      <c r="F589" s="18">
        <f t="shared" si="85"/>
        <v>406.25</v>
      </c>
      <c r="G589" s="18">
        <f t="shared" si="86"/>
        <v>158.4375</v>
      </c>
      <c r="H589" s="17">
        <f t="shared" si="87"/>
        <v>564.6875</v>
      </c>
      <c r="I589" s="18">
        <f t="shared" si="88"/>
        <v>18070</v>
      </c>
      <c r="J589" s="17">
        <v>550.0</v>
      </c>
    </row>
    <row r="590" ht="15.75" customHeight="1">
      <c r="A590" s="15">
        <v>51.0</v>
      </c>
      <c r="B590" s="16" t="s">
        <v>909</v>
      </c>
      <c r="C590" s="16">
        <v>10.0</v>
      </c>
      <c r="D590" s="16">
        <v>40.0</v>
      </c>
      <c r="E590" s="17">
        <v>21700.0</v>
      </c>
      <c r="F590" s="18">
        <f t="shared" si="85"/>
        <v>542.5</v>
      </c>
      <c r="G590" s="18">
        <f t="shared" si="86"/>
        <v>211.575</v>
      </c>
      <c r="H590" s="17">
        <f t="shared" si="87"/>
        <v>754.075</v>
      </c>
      <c r="I590" s="18">
        <f t="shared" si="88"/>
        <v>30163</v>
      </c>
      <c r="J590" s="17">
        <v>1000.0</v>
      </c>
    </row>
    <row r="591" ht="15.75" customHeight="1">
      <c r="A591" s="15">
        <v>52.0</v>
      </c>
      <c r="B591" s="16" t="s">
        <v>910</v>
      </c>
      <c r="C591" s="16">
        <v>3.0</v>
      </c>
      <c r="D591" s="16">
        <v>36.0</v>
      </c>
      <c r="E591" s="17">
        <v>6750.0</v>
      </c>
      <c r="F591" s="18">
        <f t="shared" si="85"/>
        <v>187.5</v>
      </c>
      <c r="G591" s="18">
        <f t="shared" si="86"/>
        <v>73.125</v>
      </c>
      <c r="H591" s="17">
        <f t="shared" si="87"/>
        <v>260.625</v>
      </c>
      <c r="I591" s="18">
        <f t="shared" si="88"/>
        <v>9382.5</v>
      </c>
      <c r="J591" s="17">
        <v>300.0</v>
      </c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</row>
    <row r="593" ht="15.75" customHeight="1">
      <c r="A593" s="3"/>
      <c r="B593" s="10" t="s">
        <v>911</v>
      </c>
      <c r="C593" s="11"/>
      <c r="D593" s="11"/>
      <c r="E593" s="11"/>
      <c r="F593" s="4"/>
      <c r="G593" s="4"/>
      <c r="H593" s="5"/>
      <c r="I593" s="4"/>
      <c r="J593" s="5"/>
    </row>
    <row r="594" ht="15.75" customHeight="1">
      <c r="A594" s="12" t="s">
        <v>2</v>
      </c>
      <c r="B594" s="13" t="s">
        <v>3</v>
      </c>
      <c r="C594" s="13" t="s">
        <v>4</v>
      </c>
      <c r="D594" s="13" t="s">
        <v>5</v>
      </c>
      <c r="E594" s="14" t="s">
        <v>6</v>
      </c>
      <c r="F594" s="14" t="s">
        <v>7</v>
      </c>
      <c r="G594" s="14">
        <v>0.39</v>
      </c>
      <c r="H594" s="14" t="s">
        <v>8</v>
      </c>
      <c r="I594" s="14" t="s">
        <v>9</v>
      </c>
      <c r="J594" s="14" t="s">
        <v>10</v>
      </c>
    </row>
    <row r="595" ht="15.75" customHeight="1">
      <c r="A595" s="15">
        <v>1.0</v>
      </c>
      <c r="B595" s="16" t="s">
        <v>11</v>
      </c>
      <c r="C595" s="16">
        <v>1.0</v>
      </c>
      <c r="D595" s="16">
        <v>400.0</v>
      </c>
      <c r="E595" s="17">
        <v>22000.0</v>
      </c>
      <c r="F595" s="18">
        <f t="shared" ref="F595:F609" si="89">E595/D595</f>
        <v>55</v>
      </c>
      <c r="G595" s="18">
        <f t="shared" ref="G595:G609" si="90">(F595*39)/100</f>
        <v>21.45</v>
      </c>
      <c r="H595" s="17">
        <f t="shared" ref="H595:H609" si="91">SUM(F595,G595)</f>
        <v>76.45</v>
      </c>
      <c r="I595" s="18">
        <f t="shared" ref="I595:I609" si="92">H595*D595</f>
        <v>30580</v>
      </c>
      <c r="J595" s="17">
        <v>75.0</v>
      </c>
    </row>
    <row r="596" ht="15.75" customHeight="1">
      <c r="A596" s="15">
        <v>2.0</v>
      </c>
      <c r="B596" s="16" t="s">
        <v>912</v>
      </c>
      <c r="C596" s="16">
        <v>4.0</v>
      </c>
      <c r="D596" s="19">
        <v>80.0</v>
      </c>
      <c r="E596" s="17">
        <v>3400.0</v>
      </c>
      <c r="F596" s="18">
        <f t="shared" si="89"/>
        <v>42.5</v>
      </c>
      <c r="G596" s="18">
        <f t="shared" si="90"/>
        <v>16.575</v>
      </c>
      <c r="H596" s="17">
        <f t="shared" si="91"/>
        <v>59.075</v>
      </c>
      <c r="I596" s="18">
        <f t="shared" si="92"/>
        <v>4726</v>
      </c>
      <c r="J596" s="17">
        <v>100.0</v>
      </c>
    </row>
    <row r="597" ht="15.75" customHeight="1">
      <c r="A597" s="15">
        <v>3.0</v>
      </c>
      <c r="B597" s="16" t="s">
        <v>913</v>
      </c>
      <c r="C597" s="16">
        <v>1.0</v>
      </c>
      <c r="D597" s="16">
        <v>12.0</v>
      </c>
      <c r="E597" s="17">
        <v>4600.0</v>
      </c>
      <c r="F597" s="18">
        <f t="shared" si="89"/>
        <v>383.3333333</v>
      </c>
      <c r="G597" s="18">
        <f t="shared" si="90"/>
        <v>149.5</v>
      </c>
      <c r="H597" s="17">
        <f t="shared" si="91"/>
        <v>532.8333333</v>
      </c>
      <c r="I597" s="18">
        <f t="shared" si="92"/>
        <v>6394</v>
      </c>
      <c r="J597" s="17">
        <v>600.0</v>
      </c>
    </row>
    <row r="598" ht="15.75" customHeight="1">
      <c r="A598" s="15">
        <v>4.0</v>
      </c>
      <c r="B598" s="16" t="s">
        <v>914</v>
      </c>
      <c r="C598" s="16">
        <v>4.0</v>
      </c>
      <c r="D598" s="16">
        <v>24.0</v>
      </c>
      <c r="E598" s="17">
        <v>6600.0</v>
      </c>
      <c r="F598" s="18">
        <f t="shared" si="89"/>
        <v>275</v>
      </c>
      <c r="G598" s="18">
        <f t="shared" si="90"/>
        <v>107.25</v>
      </c>
      <c r="H598" s="17">
        <f t="shared" si="91"/>
        <v>382.25</v>
      </c>
      <c r="I598" s="18">
        <f t="shared" si="92"/>
        <v>9174</v>
      </c>
      <c r="J598" s="17">
        <v>400.0</v>
      </c>
    </row>
    <row r="599" ht="15.75" customHeight="1">
      <c r="A599" s="15">
        <v>5.0</v>
      </c>
      <c r="B599" s="16" t="s">
        <v>50</v>
      </c>
      <c r="C599" s="16">
        <v>2.0</v>
      </c>
      <c r="D599" s="16">
        <v>48.0</v>
      </c>
      <c r="E599" s="17">
        <v>3600.0</v>
      </c>
      <c r="F599" s="18">
        <f t="shared" si="89"/>
        <v>75</v>
      </c>
      <c r="G599" s="18">
        <f t="shared" si="90"/>
        <v>29.25</v>
      </c>
      <c r="H599" s="17">
        <f t="shared" si="91"/>
        <v>104.25</v>
      </c>
      <c r="I599" s="18">
        <f t="shared" si="92"/>
        <v>5004</v>
      </c>
      <c r="J599" s="17">
        <v>150.0</v>
      </c>
    </row>
    <row r="600" ht="15.75" customHeight="1">
      <c r="A600" s="15"/>
      <c r="B600" s="16" t="s">
        <v>915</v>
      </c>
      <c r="C600" s="16">
        <v>2.0</v>
      </c>
      <c r="D600" s="16">
        <v>200.0</v>
      </c>
      <c r="E600" s="17">
        <v>9000.0</v>
      </c>
      <c r="F600" s="18">
        <f t="shared" si="89"/>
        <v>45</v>
      </c>
      <c r="G600" s="18">
        <f t="shared" si="90"/>
        <v>17.55</v>
      </c>
      <c r="H600" s="17">
        <f t="shared" si="91"/>
        <v>62.55</v>
      </c>
      <c r="I600" s="18">
        <f t="shared" si="92"/>
        <v>12510</v>
      </c>
      <c r="J600" s="17">
        <v>50.0</v>
      </c>
    </row>
    <row r="601" ht="15.75" customHeight="1">
      <c r="A601" s="15"/>
      <c r="B601" s="16" t="s">
        <v>595</v>
      </c>
      <c r="C601" s="16">
        <v>10.0</v>
      </c>
      <c r="D601" s="16">
        <v>60.0</v>
      </c>
      <c r="E601" s="17">
        <v>16500.0</v>
      </c>
      <c r="F601" s="18">
        <f t="shared" si="89"/>
        <v>275</v>
      </c>
      <c r="G601" s="18">
        <f t="shared" si="90"/>
        <v>107.25</v>
      </c>
      <c r="H601" s="17">
        <f t="shared" si="91"/>
        <v>382.25</v>
      </c>
      <c r="I601" s="18">
        <f t="shared" si="92"/>
        <v>22935</v>
      </c>
      <c r="J601" s="17">
        <v>400.0</v>
      </c>
    </row>
    <row r="602" ht="15.75" customHeight="1">
      <c r="A602" s="15"/>
      <c r="B602" s="16" t="s">
        <v>916</v>
      </c>
      <c r="C602" s="16">
        <v>1.0</v>
      </c>
      <c r="D602" s="16">
        <v>12.0</v>
      </c>
      <c r="E602" s="17">
        <v>4850.0</v>
      </c>
      <c r="F602" s="18">
        <f t="shared" si="89"/>
        <v>404.1666667</v>
      </c>
      <c r="G602" s="18">
        <f t="shared" si="90"/>
        <v>157.625</v>
      </c>
      <c r="H602" s="17">
        <f t="shared" si="91"/>
        <v>561.7916667</v>
      </c>
      <c r="I602" s="18">
        <f t="shared" si="92"/>
        <v>6741.5</v>
      </c>
      <c r="J602" s="17">
        <v>600.0</v>
      </c>
    </row>
    <row r="603" ht="15.75" customHeight="1">
      <c r="A603" s="15"/>
      <c r="B603" s="16" t="s">
        <v>917</v>
      </c>
      <c r="C603" s="16">
        <v>1.0</v>
      </c>
      <c r="D603" s="16">
        <v>5.0</v>
      </c>
      <c r="E603" s="17">
        <v>6500.0</v>
      </c>
      <c r="F603" s="18">
        <f t="shared" si="89"/>
        <v>1300</v>
      </c>
      <c r="G603" s="18">
        <f t="shared" si="90"/>
        <v>507</v>
      </c>
      <c r="H603" s="17">
        <f t="shared" si="91"/>
        <v>1807</v>
      </c>
      <c r="I603" s="18">
        <f t="shared" si="92"/>
        <v>9035</v>
      </c>
      <c r="J603" s="17">
        <v>2500.0</v>
      </c>
    </row>
    <row r="604" ht="15.75" customHeight="1">
      <c r="A604" s="15"/>
      <c r="B604" s="16" t="s">
        <v>918</v>
      </c>
      <c r="C604" s="16">
        <v>2.0</v>
      </c>
      <c r="D604" s="16">
        <v>12.0</v>
      </c>
      <c r="E604" s="17">
        <v>12500.0</v>
      </c>
      <c r="F604" s="18">
        <f t="shared" si="89"/>
        <v>1041.666667</v>
      </c>
      <c r="G604" s="18">
        <f t="shared" si="90"/>
        <v>406.25</v>
      </c>
      <c r="H604" s="17">
        <f t="shared" si="91"/>
        <v>1447.916667</v>
      </c>
      <c r="I604" s="18">
        <f t="shared" si="92"/>
        <v>17375</v>
      </c>
      <c r="J604" s="17">
        <v>1500.0</v>
      </c>
    </row>
    <row r="605" ht="15.75" customHeight="1">
      <c r="A605" s="15"/>
      <c r="B605" s="16" t="s">
        <v>155</v>
      </c>
      <c r="C605" s="16">
        <v>1.0</v>
      </c>
      <c r="D605" s="16">
        <v>30.0</v>
      </c>
      <c r="E605" s="17">
        <v>3000.0</v>
      </c>
      <c r="F605" s="18">
        <f t="shared" si="89"/>
        <v>100</v>
      </c>
      <c r="G605" s="18">
        <f t="shared" si="90"/>
        <v>39</v>
      </c>
      <c r="H605" s="17">
        <f t="shared" si="91"/>
        <v>139</v>
      </c>
      <c r="I605" s="18">
        <f t="shared" si="92"/>
        <v>4170</v>
      </c>
      <c r="J605" s="17">
        <v>150.0</v>
      </c>
    </row>
    <row r="606" ht="15.75" customHeight="1">
      <c r="A606" s="15"/>
      <c r="B606" s="16" t="s">
        <v>101</v>
      </c>
      <c r="C606" s="16">
        <v>2.0</v>
      </c>
      <c r="D606" s="16">
        <v>200.0</v>
      </c>
      <c r="E606" s="17">
        <v>1500.0</v>
      </c>
      <c r="F606" s="18">
        <f t="shared" si="89"/>
        <v>7.5</v>
      </c>
      <c r="G606" s="18">
        <f t="shared" si="90"/>
        <v>2.925</v>
      </c>
      <c r="H606" s="17">
        <f t="shared" si="91"/>
        <v>10.425</v>
      </c>
      <c r="I606" s="18">
        <f t="shared" si="92"/>
        <v>2085</v>
      </c>
      <c r="J606" s="17">
        <v>20.0</v>
      </c>
    </row>
    <row r="607" ht="15.75" customHeight="1">
      <c r="A607" s="15"/>
      <c r="B607" s="16" t="s">
        <v>919</v>
      </c>
      <c r="C607" s="16">
        <v>1.0</v>
      </c>
      <c r="D607" s="16">
        <v>100.0</v>
      </c>
      <c r="E607" s="17">
        <v>900.0</v>
      </c>
      <c r="F607" s="18">
        <f t="shared" si="89"/>
        <v>9</v>
      </c>
      <c r="G607" s="18">
        <f t="shared" si="90"/>
        <v>3.51</v>
      </c>
      <c r="H607" s="17">
        <f t="shared" si="91"/>
        <v>12.51</v>
      </c>
      <c r="I607" s="18">
        <f t="shared" si="92"/>
        <v>1251</v>
      </c>
      <c r="J607" s="17">
        <v>20.0</v>
      </c>
    </row>
    <row r="608" ht="15.75" customHeight="1">
      <c r="A608" s="15"/>
      <c r="B608" s="16" t="s">
        <v>920</v>
      </c>
      <c r="C608" s="16">
        <v>1.0</v>
      </c>
      <c r="D608" s="16">
        <v>6.0</v>
      </c>
      <c r="E608" s="17">
        <v>3500.0</v>
      </c>
      <c r="F608" s="18">
        <f t="shared" si="89"/>
        <v>583.3333333</v>
      </c>
      <c r="G608" s="18">
        <f t="shared" si="90"/>
        <v>227.5</v>
      </c>
      <c r="H608" s="17">
        <f t="shared" si="91"/>
        <v>810.8333333</v>
      </c>
      <c r="I608" s="18">
        <f t="shared" si="92"/>
        <v>4865</v>
      </c>
      <c r="J608" s="17">
        <v>900.0</v>
      </c>
    </row>
    <row r="609" ht="15.75" customHeight="1">
      <c r="A609" s="15">
        <v>6.0</v>
      </c>
      <c r="B609" s="16" t="s">
        <v>921</v>
      </c>
      <c r="C609" s="16">
        <v>1.0</v>
      </c>
      <c r="D609" s="16">
        <v>1000.0</v>
      </c>
      <c r="E609" s="17">
        <v>5000.0</v>
      </c>
      <c r="F609" s="18">
        <f t="shared" si="89"/>
        <v>5</v>
      </c>
      <c r="G609" s="18">
        <f t="shared" si="90"/>
        <v>1.95</v>
      </c>
      <c r="H609" s="17">
        <f t="shared" si="91"/>
        <v>6.95</v>
      </c>
      <c r="I609" s="18">
        <f t="shared" si="92"/>
        <v>6950</v>
      </c>
      <c r="J609" s="17">
        <v>10.0</v>
      </c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</row>
    <row r="611" ht="15.75" customHeight="1">
      <c r="A611" s="3"/>
      <c r="B611" s="10" t="s">
        <v>922</v>
      </c>
      <c r="C611" s="11"/>
      <c r="D611" s="11"/>
      <c r="E611" s="11"/>
      <c r="F611" s="4"/>
      <c r="G611" s="4"/>
      <c r="H611" s="5"/>
      <c r="I611" s="4"/>
      <c r="J611" s="5"/>
    </row>
    <row r="612" ht="15.75" customHeight="1">
      <c r="A612" s="12" t="s">
        <v>2</v>
      </c>
      <c r="B612" s="13" t="s">
        <v>3</v>
      </c>
      <c r="C612" s="13" t="s">
        <v>4</v>
      </c>
      <c r="D612" s="13" t="s">
        <v>5</v>
      </c>
      <c r="E612" s="14" t="s">
        <v>6</v>
      </c>
      <c r="F612" s="14" t="s">
        <v>7</v>
      </c>
      <c r="G612" s="14">
        <v>0.39</v>
      </c>
      <c r="H612" s="14" t="s">
        <v>8</v>
      </c>
      <c r="I612" s="14" t="s">
        <v>9</v>
      </c>
      <c r="J612" s="14" t="s">
        <v>10</v>
      </c>
    </row>
    <row r="613" ht="15.75" customHeight="1">
      <c r="A613" s="15">
        <v>1.0</v>
      </c>
      <c r="B613" s="16" t="s">
        <v>11</v>
      </c>
      <c r="C613" s="16">
        <v>1.0</v>
      </c>
      <c r="D613" s="16">
        <v>400.0</v>
      </c>
      <c r="E613" s="17">
        <v>22000.0</v>
      </c>
      <c r="F613" s="18">
        <f t="shared" ref="F613:F619" si="93">E613/D613</f>
        <v>55</v>
      </c>
      <c r="G613" s="18">
        <f t="shared" ref="G613:G619" si="94">(F613*39)/100</f>
        <v>21.45</v>
      </c>
      <c r="H613" s="17">
        <f t="shared" ref="H613:H619" si="95">SUM(F613,G613)</f>
        <v>76.45</v>
      </c>
      <c r="I613" s="18">
        <f t="shared" ref="I613:I619" si="96">H613*D613</f>
        <v>30580</v>
      </c>
      <c r="J613" s="17">
        <v>75.0</v>
      </c>
    </row>
    <row r="614" ht="15.75" customHeight="1">
      <c r="A614" s="15">
        <v>2.0</v>
      </c>
      <c r="B614" s="16" t="s">
        <v>923</v>
      </c>
      <c r="C614" s="16">
        <v>1.0</v>
      </c>
      <c r="D614" s="19">
        <v>20.0</v>
      </c>
      <c r="E614" s="17">
        <v>12980.0</v>
      </c>
      <c r="F614" s="18">
        <f t="shared" si="93"/>
        <v>649</v>
      </c>
      <c r="G614" s="18">
        <f t="shared" si="94"/>
        <v>253.11</v>
      </c>
      <c r="H614" s="17">
        <f t="shared" si="95"/>
        <v>902.11</v>
      </c>
      <c r="I614" s="18">
        <f t="shared" si="96"/>
        <v>18042.2</v>
      </c>
      <c r="J614" s="17">
        <v>1100.0</v>
      </c>
    </row>
    <row r="615" ht="15.75" customHeight="1">
      <c r="A615" s="15">
        <v>3.0</v>
      </c>
      <c r="B615" s="16" t="s">
        <v>924</v>
      </c>
      <c r="C615" s="16">
        <v>1.0</v>
      </c>
      <c r="D615" s="16">
        <v>1.0</v>
      </c>
      <c r="E615" s="17">
        <v>5000.0</v>
      </c>
      <c r="F615" s="18">
        <f t="shared" si="93"/>
        <v>5000</v>
      </c>
      <c r="G615" s="18">
        <f t="shared" si="94"/>
        <v>1950</v>
      </c>
      <c r="H615" s="17">
        <f t="shared" si="95"/>
        <v>6950</v>
      </c>
      <c r="I615" s="18">
        <f t="shared" si="96"/>
        <v>6950</v>
      </c>
      <c r="J615" s="17">
        <v>7000.0</v>
      </c>
    </row>
    <row r="616" ht="15.75" customHeight="1">
      <c r="A616" s="15">
        <v>4.0</v>
      </c>
      <c r="B616" s="16" t="s">
        <v>925</v>
      </c>
      <c r="C616" s="16">
        <v>1.0</v>
      </c>
      <c r="D616" s="16">
        <v>20.0</v>
      </c>
      <c r="E616" s="17">
        <v>11200.0</v>
      </c>
      <c r="F616" s="18">
        <f t="shared" si="93"/>
        <v>560</v>
      </c>
      <c r="G616" s="18">
        <f t="shared" si="94"/>
        <v>218.4</v>
      </c>
      <c r="H616" s="17">
        <f t="shared" si="95"/>
        <v>778.4</v>
      </c>
      <c r="I616" s="18">
        <f t="shared" si="96"/>
        <v>15568</v>
      </c>
      <c r="J616" s="17">
        <v>900.0</v>
      </c>
    </row>
    <row r="617" ht="15.75" customHeight="1">
      <c r="A617" s="15">
        <v>5.0</v>
      </c>
      <c r="B617" s="16" t="s">
        <v>926</v>
      </c>
      <c r="C617" s="16">
        <v>1.0</v>
      </c>
      <c r="D617" s="16">
        <v>6.0</v>
      </c>
      <c r="E617" s="17">
        <v>3600.0</v>
      </c>
      <c r="F617" s="18">
        <f t="shared" si="93"/>
        <v>600</v>
      </c>
      <c r="G617" s="18">
        <f t="shared" si="94"/>
        <v>234</v>
      </c>
      <c r="H617" s="17">
        <f t="shared" si="95"/>
        <v>834</v>
      </c>
      <c r="I617" s="18">
        <f t="shared" si="96"/>
        <v>5004</v>
      </c>
      <c r="J617" s="17">
        <v>1100.0</v>
      </c>
    </row>
    <row r="618" ht="15.75" customHeight="1">
      <c r="A618" s="15"/>
      <c r="B618" s="16" t="s">
        <v>927</v>
      </c>
      <c r="C618" s="16">
        <v>1.0</v>
      </c>
      <c r="D618" s="16">
        <v>12.0</v>
      </c>
      <c r="E618" s="17">
        <v>26000.0</v>
      </c>
      <c r="F618" s="18">
        <f t="shared" si="93"/>
        <v>2166.666667</v>
      </c>
      <c r="G618" s="18">
        <f t="shared" si="94"/>
        <v>845</v>
      </c>
      <c r="H618" s="17">
        <f t="shared" si="95"/>
        <v>3011.666667</v>
      </c>
      <c r="I618" s="18">
        <f t="shared" si="96"/>
        <v>36140</v>
      </c>
      <c r="J618" s="17">
        <v>3120.0</v>
      </c>
    </row>
    <row r="619" ht="15.75" customHeight="1">
      <c r="A619" s="15"/>
      <c r="B619" s="16" t="s">
        <v>928</v>
      </c>
      <c r="C619" s="16">
        <v>3.0</v>
      </c>
      <c r="D619" s="16">
        <v>72.0</v>
      </c>
      <c r="E619" s="17">
        <v>17400.0</v>
      </c>
      <c r="F619" s="18">
        <f t="shared" si="93"/>
        <v>241.6666667</v>
      </c>
      <c r="G619" s="18">
        <f t="shared" si="94"/>
        <v>94.25</v>
      </c>
      <c r="H619" s="17">
        <f t="shared" si="95"/>
        <v>335.9166667</v>
      </c>
      <c r="I619" s="18">
        <f t="shared" si="96"/>
        <v>24186</v>
      </c>
      <c r="J619" s="17">
        <v>300.0</v>
      </c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</row>
    <row r="621" ht="15.75" customHeight="1">
      <c r="A621" s="3"/>
      <c r="B621" s="10" t="s">
        <v>929</v>
      </c>
      <c r="C621" s="11"/>
      <c r="D621" s="11"/>
      <c r="E621" s="11"/>
      <c r="F621" s="4"/>
      <c r="G621" s="4"/>
      <c r="H621" s="5"/>
      <c r="I621" s="4"/>
      <c r="J621" s="5"/>
    </row>
    <row r="622" ht="15.75" customHeight="1">
      <c r="A622" s="12" t="s">
        <v>2</v>
      </c>
      <c r="B622" s="13" t="s">
        <v>3</v>
      </c>
      <c r="C622" s="13" t="s">
        <v>4</v>
      </c>
      <c r="D622" s="13" t="s">
        <v>5</v>
      </c>
      <c r="E622" s="14" t="s">
        <v>6</v>
      </c>
      <c r="F622" s="14" t="s">
        <v>7</v>
      </c>
      <c r="G622" s="14">
        <v>0.39</v>
      </c>
      <c r="H622" s="14" t="s">
        <v>8</v>
      </c>
      <c r="I622" s="14" t="s">
        <v>9</v>
      </c>
      <c r="J622" s="14" t="s">
        <v>10</v>
      </c>
    </row>
    <row r="623" ht="15.75" customHeight="1">
      <c r="A623" s="15">
        <v>1.0</v>
      </c>
      <c r="B623" s="16" t="s">
        <v>11</v>
      </c>
      <c r="C623" s="16">
        <v>1.0</v>
      </c>
      <c r="D623" s="16">
        <v>400.0</v>
      </c>
      <c r="E623" s="17">
        <v>22000.0</v>
      </c>
      <c r="F623" s="18">
        <f t="shared" ref="F623:F661" si="97">E623/D623</f>
        <v>55</v>
      </c>
      <c r="G623" s="18">
        <f t="shared" ref="G623:G661" si="98">(F623*39)/100</f>
        <v>21.45</v>
      </c>
      <c r="H623" s="17">
        <f t="shared" ref="H623:H661" si="99">SUM(F623,G623)</f>
        <v>76.45</v>
      </c>
      <c r="I623" s="18">
        <f t="shared" ref="I623:I661" si="100">H623*D623</f>
        <v>30580</v>
      </c>
      <c r="J623" s="17">
        <v>75.0</v>
      </c>
    </row>
    <row r="624" ht="15.75" customHeight="1">
      <c r="A624" s="15">
        <v>2.0</v>
      </c>
      <c r="B624" s="16" t="s">
        <v>930</v>
      </c>
      <c r="C624" s="16">
        <v>5.0</v>
      </c>
      <c r="D624" s="19">
        <v>5.0</v>
      </c>
      <c r="E624" s="17">
        <v>20750.0</v>
      </c>
      <c r="F624" s="18">
        <f t="shared" si="97"/>
        <v>4150</v>
      </c>
      <c r="G624" s="18">
        <f t="shared" si="98"/>
        <v>1618.5</v>
      </c>
      <c r="H624" s="17">
        <f t="shared" si="99"/>
        <v>5768.5</v>
      </c>
      <c r="I624" s="18">
        <f t="shared" si="100"/>
        <v>28842.5</v>
      </c>
      <c r="J624" s="23">
        <v>5800.0</v>
      </c>
    </row>
    <row r="625" ht="15.75" customHeight="1">
      <c r="A625" s="15">
        <v>3.0</v>
      </c>
      <c r="B625" s="16" t="s">
        <v>931</v>
      </c>
      <c r="C625" s="16">
        <v>1.0</v>
      </c>
      <c r="D625" s="16">
        <v>20.0</v>
      </c>
      <c r="E625" s="17">
        <v>2200.0</v>
      </c>
      <c r="F625" s="18">
        <f t="shared" si="97"/>
        <v>110</v>
      </c>
      <c r="G625" s="18">
        <f t="shared" si="98"/>
        <v>42.9</v>
      </c>
      <c r="H625" s="17">
        <f t="shared" si="99"/>
        <v>152.9</v>
      </c>
      <c r="I625" s="18">
        <f t="shared" si="100"/>
        <v>3058</v>
      </c>
      <c r="J625" s="17">
        <v>150.0</v>
      </c>
    </row>
    <row r="626" ht="15.75" customHeight="1">
      <c r="A626" s="15">
        <v>4.0</v>
      </c>
      <c r="B626" s="16" t="s">
        <v>932</v>
      </c>
      <c r="C626" s="16">
        <v>5.0</v>
      </c>
      <c r="D626" s="16">
        <v>5.0</v>
      </c>
      <c r="E626" s="17">
        <v>15500.0</v>
      </c>
      <c r="F626" s="18">
        <f t="shared" si="97"/>
        <v>3100</v>
      </c>
      <c r="G626" s="18">
        <f t="shared" si="98"/>
        <v>1209</v>
      </c>
      <c r="H626" s="17">
        <f t="shared" si="99"/>
        <v>4309</v>
      </c>
      <c r="I626" s="18">
        <f t="shared" si="100"/>
        <v>21545</v>
      </c>
      <c r="J626" s="17">
        <v>4500.0</v>
      </c>
    </row>
    <row r="627" ht="15.75" customHeight="1">
      <c r="A627" s="15">
        <v>5.0</v>
      </c>
      <c r="B627" s="16" t="s">
        <v>933</v>
      </c>
      <c r="C627" s="16">
        <v>10.0</v>
      </c>
      <c r="D627" s="16">
        <v>100.0</v>
      </c>
      <c r="E627" s="17">
        <v>13000.0</v>
      </c>
      <c r="F627" s="18">
        <f t="shared" si="97"/>
        <v>130</v>
      </c>
      <c r="G627" s="18">
        <f t="shared" si="98"/>
        <v>50.7</v>
      </c>
      <c r="H627" s="17">
        <f t="shared" si="99"/>
        <v>180.7</v>
      </c>
      <c r="I627" s="18">
        <f t="shared" si="100"/>
        <v>18070</v>
      </c>
      <c r="J627" s="17">
        <v>250.0</v>
      </c>
    </row>
    <row r="628" ht="15.75" customHeight="1">
      <c r="A628" s="15">
        <v>6.0</v>
      </c>
      <c r="B628" s="16" t="s">
        <v>934</v>
      </c>
      <c r="C628" s="16">
        <v>3.0</v>
      </c>
      <c r="D628" s="16">
        <v>72.0</v>
      </c>
      <c r="E628" s="17">
        <v>7650.0</v>
      </c>
      <c r="F628" s="18">
        <f t="shared" si="97"/>
        <v>106.25</v>
      </c>
      <c r="G628" s="18">
        <f t="shared" si="98"/>
        <v>41.4375</v>
      </c>
      <c r="H628" s="17">
        <f t="shared" si="99"/>
        <v>147.6875</v>
      </c>
      <c r="I628" s="18">
        <f t="shared" si="100"/>
        <v>10633.5</v>
      </c>
      <c r="J628" s="17">
        <v>150.0</v>
      </c>
    </row>
    <row r="629" ht="15.75" customHeight="1">
      <c r="A629" s="15">
        <v>7.0</v>
      </c>
      <c r="B629" s="21" t="s">
        <v>935</v>
      </c>
      <c r="C629" s="16">
        <v>2.0</v>
      </c>
      <c r="D629" s="16">
        <v>2.0</v>
      </c>
      <c r="E629" s="17">
        <v>4800.0</v>
      </c>
      <c r="F629" s="18">
        <f t="shared" si="97"/>
        <v>2400</v>
      </c>
      <c r="G629" s="18">
        <f t="shared" si="98"/>
        <v>936</v>
      </c>
      <c r="H629" s="17">
        <f t="shared" si="99"/>
        <v>3336</v>
      </c>
      <c r="I629" s="18">
        <f t="shared" si="100"/>
        <v>6672</v>
      </c>
      <c r="J629" s="17">
        <v>3500.0</v>
      </c>
    </row>
    <row r="630" ht="15.75" customHeight="1">
      <c r="A630" s="15">
        <v>8.0</v>
      </c>
      <c r="B630" s="21" t="s">
        <v>936</v>
      </c>
      <c r="C630" s="16">
        <v>1.0</v>
      </c>
      <c r="D630" s="16">
        <v>6.0</v>
      </c>
      <c r="E630" s="17">
        <v>14700.0</v>
      </c>
      <c r="F630" s="18">
        <f t="shared" si="97"/>
        <v>2450</v>
      </c>
      <c r="G630" s="18">
        <f t="shared" si="98"/>
        <v>955.5</v>
      </c>
      <c r="H630" s="17">
        <f t="shared" si="99"/>
        <v>3405.5</v>
      </c>
      <c r="I630" s="18">
        <f t="shared" si="100"/>
        <v>20433</v>
      </c>
      <c r="J630" s="17">
        <v>3500.0</v>
      </c>
    </row>
    <row r="631" ht="15.75" customHeight="1">
      <c r="A631" s="15">
        <v>9.0</v>
      </c>
      <c r="B631" s="16" t="s">
        <v>937</v>
      </c>
      <c r="C631" s="16">
        <v>2.0</v>
      </c>
      <c r="D631" s="16">
        <v>2.0</v>
      </c>
      <c r="E631" s="17">
        <v>8600.0</v>
      </c>
      <c r="F631" s="18">
        <f t="shared" si="97"/>
        <v>4300</v>
      </c>
      <c r="G631" s="18">
        <f t="shared" si="98"/>
        <v>1677</v>
      </c>
      <c r="H631" s="17">
        <f t="shared" si="99"/>
        <v>5977</v>
      </c>
      <c r="I631" s="18">
        <f t="shared" si="100"/>
        <v>11954</v>
      </c>
      <c r="J631" s="17">
        <v>6500.0</v>
      </c>
    </row>
    <row r="632" ht="15.75" customHeight="1">
      <c r="A632" s="15">
        <v>10.0</v>
      </c>
      <c r="B632" s="16" t="s">
        <v>383</v>
      </c>
      <c r="C632" s="16">
        <v>1.0</v>
      </c>
      <c r="D632" s="16">
        <v>50.0</v>
      </c>
      <c r="E632" s="17">
        <v>7000.0</v>
      </c>
      <c r="F632" s="18">
        <f t="shared" si="97"/>
        <v>140</v>
      </c>
      <c r="G632" s="18">
        <f t="shared" si="98"/>
        <v>54.6</v>
      </c>
      <c r="H632" s="17">
        <f t="shared" si="99"/>
        <v>194.6</v>
      </c>
      <c r="I632" s="18">
        <f t="shared" si="100"/>
        <v>9730</v>
      </c>
      <c r="J632" s="17">
        <v>200.0</v>
      </c>
    </row>
    <row r="633" ht="15.75" customHeight="1">
      <c r="A633" s="15">
        <v>11.0</v>
      </c>
      <c r="B633" s="16" t="s">
        <v>938</v>
      </c>
      <c r="C633" s="16">
        <v>1.0</v>
      </c>
      <c r="D633" s="16">
        <v>12.0</v>
      </c>
      <c r="E633" s="17">
        <v>9800.0</v>
      </c>
      <c r="F633" s="18">
        <f t="shared" si="97"/>
        <v>816.6666667</v>
      </c>
      <c r="G633" s="18">
        <f t="shared" si="98"/>
        <v>318.5</v>
      </c>
      <c r="H633" s="17">
        <f t="shared" si="99"/>
        <v>1135.166667</v>
      </c>
      <c r="I633" s="18">
        <f t="shared" si="100"/>
        <v>13622</v>
      </c>
      <c r="J633" s="17">
        <v>1200.0</v>
      </c>
    </row>
    <row r="634" ht="15.75" customHeight="1">
      <c r="A634" s="15">
        <v>12.0</v>
      </c>
      <c r="B634" s="16" t="s">
        <v>595</v>
      </c>
      <c r="C634" s="16">
        <v>5.0</v>
      </c>
      <c r="D634" s="16">
        <v>30.0</v>
      </c>
      <c r="E634" s="17">
        <v>8250.0</v>
      </c>
      <c r="F634" s="18">
        <f t="shared" si="97"/>
        <v>275</v>
      </c>
      <c r="G634" s="18">
        <f t="shared" si="98"/>
        <v>107.25</v>
      </c>
      <c r="H634" s="17">
        <f t="shared" si="99"/>
        <v>382.25</v>
      </c>
      <c r="I634" s="18">
        <f t="shared" si="100"/>
        <v>11467.5</v>
      </c>
      <c r="J634" s="17">
        <v>400.0</v>
      </c>
    </row>
    <row r="635" ht="15.75" customHeight="1">
      <c r="A635" s="15">
        <v>13.0</v>
      </c>
      <c r="B635" s="16" t="s">
        <v>194</v>
      </c>
      <c r="C635" s="16">
        <v>2.0</v>
      </c>
      <c r="D635" s="16">
        <v>24.0</v>
      </c>
      <c r="E635" s="17">
        <v>9400.0</v>
      </c>
      <c r="F635" s="18">
        <f t="shared" si="97"/>
        <v>391.6666667</v>
      </c>
      <c r="G635" s="18">
        <f t="shared" si="98"/>
        <v>152.75</v>
      </c>
      <c r="H635" s="17">
        <f t="shared" si="99"/>
        <v>544.4166667</v>
      </c>
      <c r="I635" s="18">
        <f t="shared" si="100"/>
        <v>13066</v>
      </c>
      <c r="J635" s="17">
        <v>600.0</v>
      </c>
    </row>
    <row r="636" ht="15.75" customHeight="1">
      <c r="A636" s="15">
        <v>14.0</v>
      </c>
      <c r="B636" s="16" t="s">
        <v>939</v>
      </c>
      <c r="C636" s="16">
        <v>1.0</v>
      </c>
      <c r="D636" s="16">
        <v>25.0</v>
      </c>
      <c r="E636" s="17">
        <v>4800.0</v>
      </c>
      <c r="F636" s="18">
        <f t="shared" si="97"/>
        <v>192</v>
      </c>
      <c r="G636" s="18">
        <f t="shared" si="98"/>
        <v>74.88</v>
      </c>
      <c r="H636" s="17">
        <f t="shared" si="99"/>
        <v>266.88</v>
      </c>
      <c r="I636" s="18">
        <f t="shared" si="100"/>
        <v>6672</v>
      </c>
      <c r="J636" s="17">
        <v>300.0</v>
      </c>
    </row>
    <row r="637" ht="15.75" customHeight="1">
      <c r="A637" s="15">
        <v>15.0</v>
      </c>
      <c r="B637" s="16" t="s">
        <v>940</v>
      </c>
      <c r="C637" s="16">
        <v>1.0</v>
      </c>
      <c r="D637" s="16">
        <v>12.0</v>
      </c>
      <c r="E637" s="17">
        <v>4500.0</v>
      </c>
      <c r="F637" s="18">
        <f t="shared" si="97"/>
        <v>375</v>
      </c>
      <c r="G637" s="18">
        <f t="shared" si="98"/>
        <v>146.25</v>
      </c>
      <c r="H637" s="17">
        <f t="shared" si="99"/>
        <v>521.25</v>
      </c>
      <c r="I637" s="18">
        <f t="shared" si="100"/>
        <v>6255</v>
      </c>
      <c r="J637" s="17">
        <v>650.0</v>
      </c>
    </row>
    <row r="638" ht="15.75" customHeight="1">
      <c r="A638" s="15">
        <v>16.0</v>
      </c>
      <c r="B638" s="21" t="s">
        <v>941</v>
      </c>
      <c r="C638" s="16">
        <v>3.0</v>
      </c>
      <c r="D638" s="16">
        <v>3.0</v>
      </c>
      <c r="E638" s="17">
        <v>7350.0</v>
      </c>
      <c r="F638" s="18">
        <f t="shared" si="97"/>
        <v>2450</v>
      </c>
      <c r="G638" s="18">
        <f t="shared" si="98"/>
        <v>955.5</v>
      </c>
      <c r="H638" s="17">
        <f t="shared" si="99"/>
        <v>3405.5</v>
      </c>
      <c r="I638" s="18">
        <f t="shared" si="100"/>
        <v>10216.5</v>
      </c>
      <c r="J638" s="17">
        <v>3500.0</v>
      </c>
    </row>
    <row r="639" ht="15.75" customHeight="1">
      <c r="A639" s="15">
        <v>17.0</v>
      </c>
      <c r="B639" s="21" t="s">
        <v>942</v>
      </c>
      <c r="C639" s="16">
        <v>3.0</v>
      </c>
      <c r="D639" s="16">
        <v>36.0</v>
      </c>
      <c r="E639" s="17">
        <v>1500.0</v>
      </c>
      <c r="F639" s="18">
        <f t="shared" si="97"/>
        <v>41.66666667</v>
      </c>
      <c r="G639" s="18">
        <f t="shared" si="98"/>
        <v>16.25</v>
      </c>
      <c r="H639" s="17">
        <f t="shared" si="99"/>
        <v>57.91666667</v>
      </c>
      <c r="I639" s="18">
        <f t="shared" si="100"/>
        <v>2085</v>
      </c>
      <c r="J639" s="23">
        <v>300.0</v>
      </c>
    </row>
    <row r="640" ht="15.75" customHeight="1">
      <c r="A640" s="15">
        <v>18.0</v>
      </c>
      <c r="B640" s="16" t="s">
        <v>751</v>
      </c>
      <c r="C640" s="16">
        <v>11.0</v>
      </c>
      <c r="D640" s="16">
        <v>11.0</v>
      </c>
      <c r="E640" s="17">
        <v>9000.0</v>
      </c>
      <c r="F640" s="18">
        <f t="shared" si="97"/>
        <v>818.1818182</v>
      </c>
      <c r="G640" s="18">
        <f t="shared" si="98"/>
        <v>319.0909091</v>
      </c>
      <c r="H640" s="17">
        <f t="shared" si="99"/>
        <v>1137.272727</v>
      </c>
      <c r="I640" s="18">
        <f t="shared" si="100"/>
        <v>12510</v>
      </c>
      <c r="J640" s="17">
        <v>1250.0</v>
      </c>
    </row>
    <row r="641" ht="15.75" customHeight="1">
      <c r="A641" s="15">
        <v>19.0</v>
      </c>
      <c r="B641" s="16" t="s">
        <v>943</v>
      </c>
      <c r="C641" s="16">
        <v>2.0</v>
      </c>
      <c r="D641" s="16">
        <v>24.0</v>
      </c>
      <c r="E641" s="17">
        <v>15600.0</v>
      </c>
      <c r="F641" s="18">
        <f t="shared" si="97"/>
        <v>650</v>
      </c>
      <c r="G641" s="18">
        <f t="shared" si="98"/>
        <v>253.5</v>
      </c>
      <c r="H641" s="17">
        <f t="shared" si="99"/>
        <v>903.5</v>
      </c>
      <c r="I641" s="18">
        <f t="shared" si="100"/>
        <v>21684</v>
      </c>
      <c r="J641" s="17">
        <v>1000.0</v>
      </c>
    </row>
    <row r="642" ht="15.75" customHeight="1">
      <c r="A642" s="15">
        <v>20.0</v>
      </c>
      <c r="B642" s="16" t="s">
        <v>317</v>
      </c>
      <c r="C642" s="16">
        <v>10.0</v>
      </c>
      <c r="D642" s="16">
        <v>1000.0</v>
      </c>
      <c r="E642" s="17">
        <v>4800.0</v>
      </c>
      <c r="F642" s="18">
        <f t="shared" si="97"/>
        <v>4.8</v>
      </c>
      <c r="G642" s="18">
        <f t="shared" si="98"/>
        <v>1.872</v>
      </c>
      <c r="H642" s="17">
        <f t="shared" si="99"/>
        <v>6.672</v>
      </c>
      <c r="I642" s="18">
        <f t="shared" si="100"/>
        <v>6672</v>
      </c>
      <c r="J642" s="17">
        <v>10.0</v>
      </c>
    </row>
    <row r="643" ht="15.75" customHeight="1">
      <c r="A643" s="15">
        <v>21.0</v>
      </c>
      <c r="B643" s="16" t="s">
        <v>944</v>
      </c>
      <c r="C643" s="16">
        <v>3.0</v>
      </c>
      <c r="D643" s="16">
        <v>30.0</v>
      </c>
      <c r="E643" s="17">
        <v>6000.0</v>
      </c>
      <c r="F643" s="18">
        <f t="shared" si="97"/>
        <v>200</v>
      </c>
      <c r="G643" s="18">
        <f t="shared" si="98"/>
        <v>78</v>
      </c>
      <c r="H643" s="17">
        <f t="shared" si="99"/>
        <v>278</v>
      </c>
      <c r="I643" s="18">
        <f t="shared" si="100"/>
        <v>8340</v>
      </c>
      <c r="J643" s="17">
        <v>350.0</v>
      </c>
    </row>
    <row r="644" ht="15.75" customHeight="1">
      <c r="A644" s="15">
        <v>22.0</v>
      </c>
      <c r="B644" s="16" t="s">
        <v>154</v>
      </c>
      <c r="C644" s="16">
        <v>2.0</v>
      </c>
      <c r="D644" s="16">
        <v>20.0</v>
      </c>
      <c r="E644" s="17">
        <v>4000.0</v>
      </c>
      <c r="F644" s="18">
        <f t="shared" si="97"/>
        <v>200</v>
      </c>
      <c r="G644" s="18">
        <f t="shared" si="98"/>
        <v>78</v>
      </c>
      <c r="H644" s="17">
        <f t="shared" si="99"/>
        <v>278</v>
      </c>
      <c r="I644" s="18">
        <f t="shared" si="100"/>
        <v>5560</v>
      </c>
      <c r="J644" s="17">
        <v>500.0</v>
      </c>
    </row>
    <row r="645" ht="15.75" customHeight="1">
      <c r="A645" s="15">
        <v>23.0</v>
      </c>
      <c r="B645" s="16" t="s">
        <v>945</v>
      </c>
      <c r="C645" s="16">
        <v>5.0</v>
      </c>
      <c r="D645" s="16">
        <v>5.0</v>
      </c>
      <c r="E645" s="17">
        <v>6500.0</v>
      </c>
      <c r="F645" s="18">
        <f t="shared" si="97"/>
        <v>1300</v>
      </c>
      <c r="G645" s="18">
        <f t="shared" si="98"/>
        <v>507</v>
      </c>
      <c r="H645" s="17">
        <f t="shared" si="99"/>
        <v>1807</v>
      </c>
      <c r="I645" s="18">
        <f t="shared" si="100"/>
        <v>9035</v>
      </c>
      <c r="J645" s="17">
        <v>100.0</v>
      </c>
    </row>
    <row r="646" ht="15.75" customHeight="1">
      <c r="A646" s="15">
        <v>24.0</v>
      </c>
      <c r="B646" s="16" t="s">
        <v>946</v>
      </c>
      <c r="C646" s="16">
        <v>1.0</v>
      </c>
      <c r="D646" s="16">
        <v>100.0</v>
      </c>
      <c r="E646" s="17">
        <v>3000.0</v>
      </c>
      <c r="F646" s="18">
        <f t="shared" si="97"/>
        <v>30</v>
      </c>
      <c r="G646" s="18">
        <f t="shared" si="98"/>
        <v>11.7</v>
      </c>
      <c r="H646" s="17">
        <f t="shared" si="99"/>
        <v>41.7</v>
      </c>
      <c r="I646" s="18">
        <f t="shared" si="100"/>
        <v>4170</v>
      </c>
      <c r="J646" s="17">
        <v>100.0</v>
      </c>
    </row>
    <row r="647" ht="15.75" customHeight="1">
      <c r="A647" s="15">
        <v>25.0</v>
      </c>
      <c r="B647" s="16" t="s">
        <v>864</v>
      </c>
      <c r="C647" s="16">
        <v>1.0</v>
      </c>
      <c r="D647" s="16">
        <v>1.0</v>
      </c>
      <c r="E647" s="17">
        <v>6000.0</v>
      </c>
      <c r="F647" s="18">
        <f t="shared" si="97"/>
        <v>6000</v>
      </c>
      <c r="G647" s="18">
        <f t="shared" si="98"/>
        <v>2340</v>
      </c>
      <c r="H647" s="17">
        <f t="shared" si="99"/>
        <v>8340</v>
      </c>
      <c r="I647" s="18">
        <f t="shared" si="100"/>
        <v>8340</v>
      </c>
      <c r="J647" s="17">
        <v>7500.0</v>
      </c>
    </row>
    <row r="648" ht="15.75" customHeight="1">
      <c r="A648" s="15">
        <v>26.0</v>
      </c>
      <c r="B648" s="16" t="s">
        <v>947</v>
      </c>
      <c r="C648" s="16">
        <v>1.0</v>
      </c>
      <c r="D648" s="16">
        <v>10.0</v>
      </c>
      <c r="E648" s="17">
        <v>2500.0</v>
      </c>
      <c r="F648" s="18">
        <f t="shared" si="97"/>
        <v>250</v>
      </c>
      <c r="G648" s="18">
        <f t="shared" si="98"/>
        <v>97.5</v>
      </c>
      <c r="H648" s="17">
        <f t="shared" si="99"/>
        <v>347.5</v>
      </c>
      <c r="I648" s="18">
        <f t="shared" si="100"/>
        <v>3475</v>
      </c>
      <c r="J648" s="17">
        <v>500.0</v>
      </c>
    </row>
    <row r="649" ht="15.75" customHeight="1">
      <c r="A649" s="15">
        <v>27.0</v>
      </c>
      <c r="B649" s="16" t="s">
        <v>948</v>
      </c>
      <c r="C649" s="16">
        <v>10.0</v>
      </c>
      <c r="D649" s="16">
        <v>10.0</v>
      </c>
      <c r="E649" s="17">
        <v>9000.0</v>
      </c>
      <c r="F649" s="18">
        <f t="shared" si="97"/>
        <v>900</v>
      </c>
      <c r="G649" s="18">
        <f t="shared" si="98"/>
        <v>351</v>
      </c>
      <c r="H649" s="17">
        <f t="shared" si="99"/>
        <v>1251</v>
      </c>
      <c r="I649" s="18">
        <f t="shared" si="100"/>
        <v>12510</v>
      </c>
      <c r="J649" s="17">
        <v>1250.0</v>
      </c>
    </row>
    <row r="650" ht="15.75" customHeight="1">
      <c r="A650" s="15">
        <v>28.0</v>
      </c>
      <c r="B650" s="16" t="s">
        <v>949</v>
      </c>
      <c r="C650" s="16">
        <v>10.0</v>
      </c>
      <c r="D650" s="16">
        <v>10.0</v>
      </c>
      <c r="E650" s="17">
        <v>5000.0</v>
      </c>
      <c r="F650" s="18">
        <f t="shared" si="97"/>
        <v>500</v>
      </c>
      <c r="G650" s="18">
        <f t="shared" si="98"/>
        <v>195</v>
      </c>
      <c r="H650" s="17">
        <f t="shared" si="99"/>
        <v>695</v>
      </c>
      <c r="I650" s="18">
        <f t="shared" si="100"/>
        <v>6950</v>
      </c>
      <c r="J650" s="17">
        <v>800.0</v>
      </c>
    </row>
    <row r="651" ht="15.75" customHeight="1">
      <c r="A651" s="15">
        <v>29.0</v>
      </c>
      <c r="B651" s="16" t="s">
        <v>950</v>
      </c>
      <c r="C651" s="16">
        <v>1.0</v>
      </c>
      <c r="D651" s="16">
        <v>48.0</v>
      </c>
      <c r="E651" s="17">
        <v>2400.0</v>
      </c>
      <c r="F651" s="18">
        <f t="shared" si="97"/>
        <v>50</v>
      </c>
      <c r="G651" s="18">
        <f t="shared" si="98"/>
        <v>19.5</v>
      </c>
      <c r="H651" s="17">
        <f t="shared" si="99"/>
        <v>69.5</v>
      </c>
      <c r="I651" s="18">
        <f t="shared" si="100"/>
        <v>3336</v>
      </c>
      <c r="J651" s="17">
        <v>100.0</v>
      </c>
    </row>
    <row r="652" ht="15.75" customHeight="1">
      <c r="A652" s="15">
        <v>30.0</v>
      </c>
      <c r="B652" s="16" t="s">
        <v>951</v>
      </c>
      <c r="C652" s="16">
        <v>1.0</v>
      </c>
      <c r="D652" s="16">
        <v>6.0</v>
      </c>
      <c r="E652" s="17">
        <v>1800.0</v>
      </c>
      <c r="F652" s="18">
        <f t="shared" si="97"/>
        <v>300</v>
      </c>
      <c r="G652" s="18">
        <f t="shared" si="98"/>
        <v>117</v>
      </c>
      <c r="H652" s="17">
        <f t="shared" si="99"/>
        <v>417</v>
      </c>
      <c r="I652" s="18">
        <f t="shared" si="100"/>
        <v>2502</v>
      </c>
      <c r="J652" s="17">
        <v>700.0</v>
      </c>
    </row>
    <row r="653" ht="15.75" customHeight="1">
      <c r="A653" s="15"/>
      <c r="B653" s="16" t="s">
        <v>952</v>
      </c>
      <c r="C653" s="16">
        <v>3.0</v>
      </c>
      <c r="D653" s="16">
        <v>600.0</v>
      </c>
      <c r="E653" s="17">
        <v>10500.0</v>
      </c>
      <c r="F653" s="18">
        <f t="shared" si="97"/>
        <v>17.5</v>
      </c>
      <c r="G653" s="18">
        <f t="shared" si="98"/>
        <v>6.825</v>
      </c>
      <c r="H653" s="17">
        <f t="shared" si="99"/>
        <v>24.325</v>
      </c>
      <c r="I653" s="18">
        <f t="shared" si="100"/>
        <v>14595</v>
      </c>
      <c r="J653" s="17">
        <v>30.0</v>
      </c>
    </row>
    <row r="654" ht="15.75" customHeight="1">
      <c r="A654" s="15"/>
      <c r="B654" s="16" t="s">
        <v>953</v>
      </c>
      <c r="C654" s="16">
        <v>4.0</v>
      </c>
      <c r="D654" s="16">
        <v>192.0</v>
      </c>
      <c r="E654" s="17">
        <v>22200.0</v>
      </c>
      <c r="F654" s="18">
        <f t="shared" si="97"/>
        <v>115.625</v>
      </c>
      <c r="G654" s="18">
        <f t="shared" si="98"/>
        <v>45.09375</v>
      </c>
      <c r="H654" s="17">
        <f t="shared" si="99"/>
        <v>160.71875</v>
      </c>
      <c r="I654" s="18">
        <f t="shared" si="100"/>
        <v>30858</v>
      </c>
      <c r="J654" s="17">
        <v>160.0</v>
      </c>
    </row>
    <row r="655" ht="15.75" customHeight="1">
      <c r="A655" s="15"/>
      <c r="B655" s="16" t="s">
        <v>954</v>
      </c>
      <c r="C655" s="16">
        <v>2.0</v>
      </c>
      <c r="D655" s="16">
        <v>48.0</v>
      </c>
      <c r="E655" s="17">
        <v>17200.0</v>
      </c>
      <c r="F655" s="18">
        <f t="shared" si="97"/>
        <v>358.3333333</v>
      </c>
      <c r="G655" s="18">
        <f t="shared" si="98"/>
        <v>139.75</v>
      </c>
      <c r="H655" s="17">
        <f t="shared" si="99"/>
        <v>498.0833333</v>
      </c>
      <c r="I655" s="18">
        <f t="shared" si="100"/>
        <v>23908</v>
      </c>
      <c r="J655" s="17">
        <v>500.0</v>
      </c>
    </row>
    <row r="656" ht="15.75" customHeight="1">
      <c r="A656" s="15"/>
      <c r="B656" s="16" t="s">
        <v>955</v>
      </c>
      <c r="C656" s="16">
        <v>1.0</v>
      </c>
      <c r="D656" s="16">
        <v>12.0</v>
      </c>
      <c r="E656" s="17">
        <v>13000.0</v>
      </c>
      <c r="F656" s="18">
        <f t="shared" si="97"/>
        <v>1083.333333</v>
      </c>
      <c r="G656" s="18">
        <f t="shared" si="98"/>
        <v>422.5</v>
      </c>
      <c r="H656" s="17">
        <f t="shared" si="99"/>
        <v>1505.833333</v>
      </c>
      <c r="I656" s="18">
        <f t="shared" si="100"/>
        <v>18070</v>
      </c>
      <c r="J656" s="17">
        <v>1300.0</v>
      </c>
    </row>
    <row r="657" ht="15.75" customHeight="1">
      <c r="A657" s="15"/>
      <c r="B657" s="16" t="s">
        <v>956</v>
      </c>
      <c r="C657" s="16">
        <v>1.0</v>
      </c>
      <c r="D657" s="16">
        <v>16.0</v>
      </c>
      <c r="E657" s="17">
        <v>42000.0</v>
      </c>
      <c r="F657" s="18">
        <f t="shared" si="97"/>
        <v>2625</v>
      </c>
      <c r="G657" s="18">
        <f t="shared" si="98"/>
        <v>1023.75</v>
      </c>
      <c r="H657" s="17">
        <f t="shared" si="99"/>
        <v>3648.75</v>
      </c>
      <c r="I657" s="18">
        <f t="shared" si="100"/>
        <v>58380</v>
      </c>
      <c r="J657" s="17">
        <v>3150.0</v>
      </c>
    </row>
    <row r="658" ht="15.75" customHeight="1">
      <c r="A658" s="15"/>
      <c r="B658" s="16" t="s">
        <v>552</v>
      </c>
      <c r="C658" s="16">
        <v>3.0</v>
      </c>
      <c r="D658" s="16">
        <v>86.0</v>
      </c>
      <c r="E658" s="17">
        <v>5550.0</v>
      </c>
      <c r="F658" s="18">
        <f t="shared" si="97"/>
        <v>64.53488372</v>
      </c>
      <c r="G658" s="18">
        <f t="shared" si="98"/>
        <v>25.16860465</v>
      </c>
      <c r="H658" s="17">
        <f t="shared" si="99"/>
        <v>89.70348837</v>
      </c>
      <c r="I658" s="18">
        <f t="shared" si="100"/>
        <v>7714.5</v>
      </c>
      <c r="J658" s="17">
        <v>100.0</v>
      </c>
    </row>
    <row r="659" ht="15.75" customHeight="1">
      <c r="A659" s="15"/>
      <c r="B659" s="16" t="s">
        <v>957</v>
      </c>
      <c r="C659" s="16">
        <v>2.0</v>
      </c>
      <c r="D659" s="16">
        <v>24.0</v>
      </c>
      <c r="E659" s="17">
        <v>48000.0</v>
      </c>
      <c r="F659" s="18">
        <f t="shared" si="97"/>
        <v>2000</v>
      </c>
      <c r="G659" s="18">
        <f t="shared" si="98"/>
        <v>780</v>
      </c>
      <c r="H659" s="17">
        <f t="shared" si="99"/>
        <v>2780</v>
      </c>
      <c r="I659" s="18">
        <f t="shared" si="100"/>
        <v>66720</v>
      </c>
      <c r="J659" s="17">
        <v>2800.0</v>
      </c>
    </row>
    <row r="660" ht="15.75" customHeight="1">
      <c r="A660" s="15"/>
      <c r="B660" s="16" t="s">
        <v>958</v>
      </c>
      <c r="C660" s="16">
        <v>1.0</v>
      </c>
      <c r="D660" s="16">
        <v>24.0</v>
      </c>
      <c r="E660" s="17">
        <v>8500.0</v>
      </c>
      <c r="F660" s="18">
        <f t="shared" si="97"/>
        <v>354.1666667</v>
      </c>
      <c r="G660" s="18">
        <f t="shared" si="98"/>
        <v>138.125</v>
      </c>
      <c r="H660" s="17">
        <f t="shared" si="99"/>
        <v>492.2916667</v>
      </c>
      <c r="I660" s="18">
        <f t="shared" si="100"/>
        <v>11815</v>
      </c>
      <c r="J660" s="17">
        <v>500.0</v>
      </c>
    </row>
    <row r="661" ht="15.75" customHeight="1">
      <c r="A661" s="15">
        <v>31.0</v>
      </c>
      <c r="B661" s="16" t="s">
        <v>959</v>
      </c>
      <c r="C661" s="16">
        <v>1.0</v>
      </c>
      <c r="D661" s="16">
        <v>6.0</v>
      </c>
      <c r="E661" s="17">
        <v>6500.0</v>
      </c>
      <c r="F661" s="18">
        <f t="shared" si="97"/>
        <v>1083.333333</v>
      </c>
      <c r="G661" s="18">
        <f t="shared" si="98"/>
        <v>422.5</v>
      </c>
      <c r="H661" s="17">
        <f t="shared" si="99"/>
        <v>1505.833333</v>
      </c>
      <c r="I661" s="18">
        <f t="shared" si="100"/>
        <v>9035</v>
      </c>
      <c r="J661" s="17">
        <v>1700.0</v>
      </c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</row>
    <row r="663" ht="15.75" customHeight="1">
      <c r="A663" s="3"/>
      <c r="B663" s="10" t="s">
        <v>960</v>
      </c>
      <c r="C663" s="11"/>
      <c r="D663" s="11"/>
      <c r="E663" s="11"/>
      <c r="F663" s="4"/>
      <c r="G663" s="4"/>
      <c r="H663" s="5"/>
      <c r="I663" s="4"/>
      <c r="J663" s="5"/>
    </row>
    <row r="664" ht="15.75" customHeight="1">
      <c r="A664" s="12" t="s">
        <v>2</v>
      </c>
      <c r="B664" s="13" t="s">
        <v>3</v>
      </c>
      <c r="C664" s="13" t="s">
        <v>4</v>
      </c>
      <c r="D664" s="13" t="s">
        <v>5</v>
      </c>
      <c r="E664" s="14" t="s">
        <v>6</v>
      </c>
      <c r="F664" s="14" t="s">
        <v>7</v>
      </c>
      <c r="G664" s="14">
        <v>0.39</v>
      </c>
      <c r="H664" s="14" t="s">
        <v>8</v>
      </c>
      <c r="I664" s="14" t="s">
        <v>9</v>
      </c>
      <c r="J664" s="14" t="s">
        <v>10</v>
      </c>
    </row>
    <row r="665" ht="15.75" customHeight="1">
      <c r="A665" s="15">
        <v>1.0</v>
      </c>
      <c r="B665" s="16" t="s">
        <v>11</v>
      </c>
      <c r="C665" s="16">
        <v>1.0</v>
      </c>
      <c r="D665" s="16">
        <v>400.0</v>
      </c>
      <c r="E665" s="17">
        <v>22000.0</v>
      </c>
      <c r="F665" s="18">
        <f t="shared" ref="F665:F717" si="101">E665/D665</f>
        <v>55</v>
      </c>
      <c r="G665" s="18">
        <f t="shared" ref="G665:G717" si="102">(F665*39)/100</f>
        <v>21.45</v>
      </c>
      <c r="H665" s="17">
        <f t="shared" ref="H665:H717" si="103">SUM(F665,G665)</f>
        <v>76.45</v>
      </c>
      <c r="I665" s="18">
        <f t="shared" ref="I665:I717" si="104">H665*D665</f>
        <v>30580</v>
      </c>
      <c r="J665" s="17">
        <v>75.0</v>
      </c>
    </row>
    <row r="666" ht="15.75" customHeight="1">
      <c r="A666" s="15">
        <v>2.0</v>
      </c>
      <c r="B666" s="16" t="s">
        <v>961</v>
      </c>
      <c r="C666" s="16">
        <v>3.0</v>
      </c>
      <c r="D666" s="19">
        <v>36.0</v>
      </c>
      <c r="E666" s="17">
        <v>36000.0</v>
      </c>
      <c r="F666" s="18">
        <f t="shared" si="101"/>
        <v>1000</v>
      </c>
      <c r="G666" s="18">
        <f t="shared" si="102"/>
        <v>390</v>
      </c>
      <c r="H666" s="17">
        <f t="shared" si="103"/>
        <v>1390</v>
      </c>
      <c r="I666" s="18">
        <f t="shared" si="104"/>
        <v>50040</v>
      </c>
      <c r="J666" s="22">
        <v>2000.0</v>
      </c>
    </row>
    <row r="667" ht="15.75" customHeight="1">
      <c r="A667" s="15">
        <v>3.0</v>
      </c>
      <c r="B667" s="16" t="s">
        <v>212</v>
      </c>
      <c r="C667" s="16">
        <v>1.0</v>
      </c>
      <c r="D667" s="16">
        <v>10.0</v>
      </c>
      <c r="E667" s="17">
        <v>3500.0</v>
      </c>
      <c r="F667" s="18">
        <f t="shared" si="101"/>
        <v>350</v>
      </c>
      <c r="G667" s="18">
        <f t="shared" si="102"/>
        <v>136.5</v>
      </c>
      <c r="H667" s="17">
        <f t="shared" si="103"/>
        <v>486.5</v>
      </c>
      <c r="I667" s="18">
        <f t="shared" si="104"/>
        <v>4865</v>
      </c>
      <c r="J667" s="17">
        <v>420.0</v>
      </c>
    </row>
    <row r="668" ht="15.75" customHeight="1">
      <c r="A668" s="15">
        <v>4.0</v>
      </c>
      <c r="B668" s="16" t="s">
        <v>869</v>
      </c>
      <c r="C668" s="16">
        <v>1.0</v>
      </c>
      <c r="D668" s="16">
        <v>10.0</v>
      </c>
      <c r="E668" s="17">
        <v>4000.0</v>
      </c>
      <c r="F668" s="18">
        <f t="shared" si="101"/>
        <v>400</v>
      </c>
      <c r="G668" s="18">
        <f t="shared" si="102"/>
        <v>156</v>
      </c>
      <c r="H668" s="17">
        <f t="shared" si="103"/>
        <v>556</v>
      </c>
      <c r="I668" s="18">
        <f t="shared" si="104"/>
        <v>5560</v>
      </c>
      <c r="J668" s="17">
        <v>480.0</v>
      </c>
    </row>
    <row r="669" ht="15.75" customHeight="1">
      <c r="A669" s="15">
        <v>5.0</v>
      </c>
      <c r="B669" s="16" t="s">
        <v>962</v>
      </c>
      <c r="C669" s="16">
        <v>1.0</v>
      </c>
      <c r="D669" s="16">
        <v>20.0</v>
      </c>
      <c r="E669" s="17">
        <v>8000.0</v>
      </c>
      <c r="F669" s="18">
        <f t="shared" si="101"/>
        <v>400</v>
      </c>
      <c r="G669" s="18">
        <f t="shared" si="102"/>
        <v>156</v>
      </c>
      <c r="H669" s="17">
        <f t="shared" si="103"/>
        <v>556</v>
      </c>
      <c r="I669" s="18">
        <f t="shared" si="104"/>
        <v>11120</v>
      </c>
      <c r="J669" s="17">
        <v>4800.0</v>
      </c>
    </row>
    <row r="670" ht="15.75" customHeight="1">
      <c r="A670" s="15">
        <v>6.0</v>
      </c>
      <c r="B670" s="16" t="s">
        <v>427</v>
      </c>
      <c r="C670" s="16">
        <v>1.0</v>
      </c>
      <c r="D670" s="16">
        <v>13.0</v>
      </c>
      <c r="E670" s="17">
        <v>2600.0</v>
      </c>
      <c r="F670" s="18">
        <f t="shared" si="101"/>
        <v>200</v>
      </c>
      <c r="G670" s="18">
        <f t="shared" si="102"/>
        <v>78</v>
      </c>
      <c r="H670" s="17">
        <f t="shared" si="103"/>
        <v>278</v>
      </c>
      <c r="I670" s="18">
        <f t="shared" si="104"/>
        <v>3614</v>
      </c>
      <c r="J670" s="17">
        <v>500.0</v>
      </c>
    </row>
    <row r="671" ht="15.75" customHeight="1">
      <c r="A671" s="15">
        <v>7.0</v>
      </c>
      <c r="B671" s="19" t="s">
        <v>963</v>
      </c>
      <c r="C671" s="16">
        <v>2.0</v>
      </c>
      <c r="D671" s="16">
        <v>20.0</v>
      </c>
      <c r="E671" s="17">
        <v>2600.0</v>
      </c>
      <c r="F671" s="18">
        <f t="shared" si="101"/>
        <v>130</v>
      </c>
      <c r="G671" s="18">
        <f t="shared" si="102"/>
        <v>50.7</v>
      </c>
      <c r="H671" s="17">
        <f t="shared" si="103"/>
        <v>180.7</v>
      </c>
      <c r="I671" s="18">
        <f t="shared" si="104"/>
        <v>3614</v>
      </c>
      <c r="J671" s="17">
        <v>200.0</v>
      </c>
    </row>
    <row r="672" ht="15.75" customHeight="1">
      <c r="A672" s="15">
        <v>8.0</v>
      </c>
      <c r="B672" s="19" t="s">
        <v>964</v>
      </c>
      <c r="C672" s="16">
        <v>1.0</v>
      </c>
      <c r="D672" s="16">
        <v>5.0</v>
      </c>
      <c r="E672" s="17">
        <v>14000.0</v>
      </c>
      <c r="F672" s="18">
        <f t="shared" si="101"/>
        <v>2800</v>
      </c>
      <c r="G672" s="18">
        <f t="shared" si="102"/>
        <v>1092</v>
      </c>
      <c r="H672" s="17">
        <f t="shared" si="103"/>
        <v>3892</v>
      </c>
      <c r="I672" s="18">
        <f t="shared" si="104"/>
        <v>19460</v>
      </c>
      <c r="J672" s="17">
        <v>5500.0</v>
      </c>
    </row>
    <row r="673" ht="15.75" customHeight="1">
      <c r="A673" s="15">
        <v>9.0</v>
      </c>
      <c r="B673" s="19" t="s">
        <v>965</v>
      </c>
      <c r="C673" s="16">
        <v>2.0</v>
      </c>
      <c r="D673" s="16">
        <v>12.0</v>
      </c>
      <c r="E673" s="17">
        <v>8000.0</v>
      </c>
      <c r="F673" s="18">
        <f t="shared" si="101"/>
        <v>666.6666667</v>
      </c>
      <c r="G673" s="18">
        <f t="shared" si="102"/>
        <v>260</v>
      </c>
      <c r="H673" s="17">
        <f t="shared" si="103"/>
        <v>926.6666667</v>
      </c>
      <c r="I673" s="18">
        <f t="shared" si="104"/>
        <v>11120</v>
      </c>
      <c r="J673" s="17">
        <v>1000.0</v>
      </c>
    </row>
    <row r="674" ht="15.75" customHeight="1">
      <c r="A674" s="15">
        <v>10.0</v>
      </c>
      <c r="B674" s="19" t="s">
        <v>518</v>
      </c>
      <c r="C674" s="16">
        <v>6.0</v>
      </c>
      <c r="D674" s="16">
        <v>192.0</v>
      </c>
      <c r="E674" s="17">
        <v>15200.0</v>
      </c>
      <c r="F674" s="18">
        <f t="shared" si="101"/>
        <v>79.16666667</v>
      </c>
      <c r="G674" s="18">
        <f t="shared" si="102"/>
        <v>30.875</v>
      </c>
      <c r="H674" s="17">
        <f t="shared" si="103"/>
        <v>110.0416667</v>
      </c>
      <c r="I674" s="18">
        <f t="shared" si="104"/>
        <v>21128</v>
      </c>
      <c r="J674" s="17">
        <v>100.0</v>
      </c>
    </row>
    <row r="675" ht="15.75" customHeight="1">
      <c r="A675" s="15">
        <v>11.0</v>
      </c>
      <c r="B675" s="19" t="s">
        <v>966</v>
      </c>
      <c r="C675" s="16">
        <v>1.0</v>
      </c>
      <c r="D675" s="16">
        <v>6.0</v>
      </c>
      <c r="E675" s="17">
        <v>10500.0</v>
      </c>
      <c r="F675" s="18">
        <f t="shared" si="101"/>
        <v>1750</v>
      </c>
      <c r="G675" s="18">
        <f t="shared" si="102"/>
        <v>682.5</v>
      </c>
      <c r="H675" s="17">
        <f t="shared" si="103"/>
        <v>2432.5</v>
      </c>
      <c r="I675" s="18">
        <f t="shared" si="104"/>
        <v>14595</v>
      </c>
      <c r="J675" s="17">
        <v>2800.0</v>
      </c>
    </row>
    <row r="676" ht="15.75" customHeight="1">
      <c r="A676" s="15">
        <v>12.0</v>
      </c>
      <c r="B676" s="19" t="s">
        <v>673</v>
      </c>
      <c r="C676" s="16">
        <v>2.0</v>
      </c>
      <c r="D676" s="16">
        <v>24.0</v>
      </c>
      <c r="E676" s="17">
        <v>7000.0</v>
      </c>
      <c r="F676" s="18">
        <f t="shared" si="101"/>
        <v>291.6666667</v>
      </c>
      <c r="G676" s="18">
        <f t="shared" si="102"/>
        <v>113.75</v>
      </c>
      <c r="H676" s="17">
        <f t="shared" si="103"/>
        <v>405.4166667</v>
      </c>
      <c r="I676" s="18">
        <f t="shared" si="104"/>
        <v>9730</v>
      </c>
      <c r="J676" s="17">
        <v>450.0</v>
      </c>
    </row>
    <row r="677" ht="15.75" customHeight="1">
      <c r="A677" s="15">
        <v>13.0</v>
      </c>
      <c r="B677" s="19" t="s">
        <v>967</v>
      </c>
      <c r="C677" s="16">
        <v>2.0</v>
      </c>
      <c r="D677" s="16">
        <v>24.0</v>
      </c>
      <c r="E677" s="17">
        <v>12000.0</v>
      </c>
      <c r="F677" s="18">
        <f t="shared" si="101"/>
        <v>500</v>
      </c>
      <c r="G677" s="18">
        <f t="shared" si="102"/>
        <v>195</v>
      </c>
      <c r="H677" s="17">
        <f t="shared" si="103"/>
        <v>695</v>
      </c>
      <c r="I677" s="18">
        <f t="shared" si="104"/>
        <v>16680</v>
      </c>
      <c r="J677" s="17">
        <v>700.0</v>
      </c>
    </row>
    <row r="678" ht="15.75" customHeight="1">
      <c r="A678" s="15">
        <v>14.0</v>
      </c>
      <c r="B678" s="19" t="s">
        <v>968</v>
      </c>
      <c r="C678" s="16">
        <v>1.0</v>
      </c>
      <c r="D678" s="16">
        <v>12.0</v>
      </c>
      <c r="E678" s="17">
        <v>11000.0</v>
      </c>
      <c r="F678" s="18">
        <f t="shared" si="101"/>
        <v>916.6666667</v>
      </c>
      <c r="G678" s="18">
        <f t="shared" si="102"/>
        <v>357.5</v>
      </c>
      <c r="H678" s="17">
        <f t="shared" si="103"/>
        <v>1274.166667</v>
      </c>
      <c r="I678" s="18">
        <f t="shared" si="104"/>
        <v>15290</v>
      </c>
      <c r="J678" s="17">
        <v>1400.0</v>
      </c>
    </row>
    <row r="679" ht="15.75" customHeight="1">
      <c r="A679" s="15">
        <v>15.0</v>
      </c>
      <c r="B679" s="19" t="s">
        <v>969</v>
      </c>
      <c r="C679" s="16">
        <v>2.0</v>
      </c>
      <c r="D679" s="16">
        <v>24.0</v>
      </c>
      <c r="E679" s="17">
        <v>9000.0</v>
      </c>
      <c r="F679" s="18">
        <f t="shared" si="101"/>
        <v>375</v>
      </c>
      <c r="G679" s="18">
        <f t="shared" si="102"/>
        <v>146.25</v>
      </c>
      <c r="H679" s="17">
        <f t="shared" si="103"/>
        <v>521.25</v>
      </c>
      <c r="I679" s="18">
        <f t="shared" si="104"/>
        <v>12510</v>
      </c>
      <c r="J679" s="17">
        <v>600.0</v>
      </c>
    </row>
    <row r="680" ht="15.75" customHeight="1">
      <c r="A680" s="15">
        <v>16.0</v>
      </c>
      <c r="B680" s="19" t="s">
        <v>970</v>
      </c>
      <c r="C680" s="16">
        <v>1.0</v>
      </c>
      <c r="D680" s="16">
        <v>12.0</v>
      </c>
      <c r="E680" s="17">
        <v>17000.0</v>
      </c>
      <c r="F680" s="18">
        <f t="shared" si="101"/>
        <v>1416.666667</v>
      </c>
      <c r="G680" s="18">
        <f t="shared" si="102"/>
        <v>552.5</v>
      </c>
      <c r="H680" s="17">
        <f t="shared" si="103"/>
        <v>1969.166667</v>
      </c>
      <c r="I680" s="18">
        <f t="shared" si="104"/>
        <v>23630</v>
      </c>
      <c r="J680" s="17">
        <v>2200.0</v>
      </c>
    </row>
    <row r="681" ht="15.75" customHeight="1">
      <c r="A681" s="15">
        <v>17.0</v>
      </c>
      <c r="B681" s="19" t="s">
        <v>971</v>
      </c>
      <c r="C681" s="16">
        <v>2.0</v>
      </c>
      <c r="D681" s="16">
        <v>12.0</v>
      </c>
      <c r="E681" s="17">
        <v>13000.0</v>
      </c>
      <c r="F681" s="18">
        <f t="shared" si="101"/>
        <v>1083.333333</v>
      </c>
      <c r="G681" s="18">
        <f t="shared" si="102"/>
        <v>422.5</v>
      </c>
      <c r="H681" s="17">
        <f t="shared" si="103"/>
        <v>1505.833333</v>
      </c>
      <c r="I681" s="18">
        <f t="shared" si="104"/>
        <v>18070</v>
      </c>
      <c r="J681" s="22">
        <v>2200.0</v>
      </c>
    </row>
    <row r="682" ht="15.75" customHeight="1">
      <c r="A682" s="15">
        <v>18.0</v>
      </c>
      <c r="B682" s="19" t="s">
        <v>92</v>
      </c>
      <c r="C682" s="16">
        <v>7.0</v>
      </c>
      <c r="D682" s="16">
        <v>336.0</v>
      </c>
      <c r="E682" s="17">
        <v>9450.0</v>
      </c>
      <c r="F682" s="18">
        <f t="shared" si="101"/>
        <v>28.125</v>
      </c>
      <c r="G682" s="18">
        <f t="shared" si="102"/>
        <v>10.96875</v>
      </c>
      <c r="H682" s="17">
        <f t="shared" si="103"/>
        <v>39.09375</v>
      </c>
      <c r="I682" s="18">
        <f t="shared" si="104"/>
        <v>13135.5</v>
      </c>
      <c r="J682" s="17">
        <v>50.0</v>
      </c>
    </row>
    <row r="683" ht="15.75" customHeight="1">
      <c r="A683" s="15">
        <v>19.0</v>
      </c>
      <c r="B683" s="16" t="s">
        <v>972</v>
      </c>
      <c r="C683" s="16">
        <v>1.0</v>
      </c>
      <c r="D683" s="16">
        <v>150.0</v>
      </c>
      <c r="E683" s="17">
        <v>450.0</v>
      </c>
      <c r="F683" s="18">
        <f t="shared" si="101"/>
        <v>3</v>
      </c>
      <c r="G683" s="18">
        <f t="shared" si="102"/>
        <v>1.17</v>
      </c>
      <c r="H683" s="17">
        <f t="shared" si="103"/>
        <v>4.17</v>
      </c>
      <c r="I683" s="18">
        <f t="shared" si="104"/>
        <v>625.5</v>
      </c>
      <c r="J683" s="17">
        <v>100.0</v>
      </c>
    </row>
    <row r="684" ht="15.75" customHeight="1">
      <c r="A684" s="15">
        <v>20.0</v>
      </c>
      <c r="B684" s="16" t="s">
        <v>973</v>
      </c>
      <c r="C684" s="16">
        <v>2.0</v>
      </c>
      <c r="D684" s="16">
        <v>20.0</v>
      </c>
      <c r="E684" s="17">
        <v>20000.0</v>
      </c>
      <c r="F684" s="18">
        <f t="shared" si="101"/>
        <v>1000</v>
      </c>
      <c r="G684" s="18">
        <f t="shared" si="102"/>
        <v>390</v>
      </c>
      <c r="H684" s="17">
        <f t="shared" si="103"/>
        <v>1390</v>
      </c>
      <c r="I684" s="18">
        <f t="shared" si="104"/>
        <v>27800</v>
      </c>
      <c r="J684" s="17">
        <v>1200.0</v>
      </c>
    </row>
    <row r="685" ht="15.75" customHeight="1">
      <c r="A685" s="15">
        <v>21.0</v>
      </c>
      <c r="B685" s="16" t="s">
        <v>974</v>
      </c>
      <c r="C685" s="16">
        <v>1.0</v>
      </c>
      <c r="D685" s="16">
        <v>6.0</v>
      </c>
      <c r="E685" s="17">
        <v>6250.0</v>
      </c>
      <c r="F685" s="18">
        <f t="shared" si="101"/>
        <v>1041.666667</v>
      </c>
      <c r="G685" s="18">
        <f t="shared" si="102"/>
        <v>406.25</v>
      </c>
      <c r="H685" s="17">
        <f t="shared" si="103"/>
        <v>1447.916667</v>
      </c>
      <c r="I685" s="18">
        <f t="shared" si="104"/>
        <v>8687.5</v>
      </c>
      <c r="J685" s="17">
        <v>1250.0</v>
      </c>
    </row>
    <row r="686" ht="15.75" customHeight="1">
      <c r="A686" s="15">
        <v>22.0</v>
      </c>
      <c r="B686" s="16" t="s">
        <v>975</v>
      </c>
      <c r="C686" s="16">
        <v>2.0</v>
      </c>
      <c r="D686" s="16">
        <v>12.0</v>
      </c>
      <c r="E686" s="17">
        <v>10400.0</v>
      </c>
      <c r="F686" s="18">
        <f t="shared" si="101"/>
        <v>866.6666667</v>
      </c>
      <c r="G686" s="18">
        <f t="shared" si="102"/>
        <v>338</v>
      </c>
      <c r="H686" s="17">
        <f t="shared" si="103"/>
        <v>1204.666667</v>
      </c>
      <c r="I686" s="18">
        <f t="shared" si="104"/>
        <v>14456</v>
      </c>
      <c r="J686" s="17">
        <v>1040.0</v>
      </c>
    </row>
    <row r="687" ht="15.75" customHeight="1">
      <c r="A687" s="15">
        <v>23.0</v>
      </c>
      <c r="B687" s="16" t="s">
        <v>499</v>
      </c>
      <c r="C687" s="16">
        <v>4.0</v>
      </c>
      <c r="D687" s="16">
        <v>48.0</v>
      </c>
      <c r="E687" s="17">
        <v>18400.0</v>
      </c>
      <c r="F687" s="18">
        <f t="shared" si="101"/>
        <v>383.3333333</v>
      </c>
      <c r="G687" s="18">
        <f t="shared" si="102"/>
        <v>149.5</v>
      </c>
      <c r="H687" s="17">
        <f t="shared" si="103"/>
        <v>532.8333333</v>
      </c>
      <c r="I687" s="18">
        <f t="shared" si="104"/>
        <v>25576</v>
      </c>
      <c r="J687" s="17">
        <v>600.0</v>
      </c>
    </row>
    <row r="688" ht="15.75" customHeight="1">
      <c r="A688" s="15">
        <v>24.0</v>
      </c>
      <c r="B688" s="16" t="s">
        <v>976</v>
      </c>
      <c r="C688" s="16">
        <v>2.0</v>
      </c>
      <c r="D688" s="16">
        <v>20.0</v>
      </c>
      <c r="E688" s="17">
        <v>12900.0</v>
      </c>
      <c r="F688" s="18">
        <f t="shared" si="101"/>
        <v>645</v>
      </c>
      <c r="G688" s="18">
        <f t="shared" si="102"/>
        <v>251.55</v>
      </c>
      <c r="H688" s="17">
        <f t="shared" si="103"/>
        <v>896.55</v>
      </c>
      <c r="I688" s="18">
        <f t="shared" si="104"/>
        <v>17931</v>
      </c>
      <c r="J688" s="17">
        <v>775.0</v>
      </c>
    </row>
    <row r="689" ht="15.75" customHeight="1">
      <c r="A689" s="15">
        <v>25.0</v>
      </c>
      <c r="B689" s="16" t="s">
        <v>977</v>
      </c>
      <c r="C689" s="16">
        <v>2.0</v>
      </c>
      <c r="D689" s="16">
        <v>24.0</v>
      </c>
      <c r="E689" s="17">
        <v>19600.0</v>
      </c>
      <c r="F689" s="18">
        <f t="shared" si="101"/>
        <v>816.6666667</v>
      </c>
      <c r="G689" s="18">
        <f t="shared" si="102"/>
        <v>318.5</v>
      </c>
      <c r="H689" s="17">
        <f t="shared" si="103"/>
        <v>1135.166667</v>
      </c>
      <c r="I689" s="18">
        <f t="shared" si="104"/>
        <v>27244</v>
      </c>
      <c r="J689" s="17">
        <v>1000.0</v>
      </c>
    </row>
    <row r="690" ht="15.75" customHeight="1">
      <c r="A690" s="15">
        <v>26.0</v>
      </c>
      <c r="B690" s="16" t="s">
        <v>978</v>
      </c>
      <c r="C690" s="16">
        <v>12.0</v>
      </c>
      <c r="D690" s="16">
        <v>72.0</v>
      </c>
      <c r="E690" s="17">
        <v>19800.0</v>
      </c>
      <c r="F690" s="18">
        <f t="shared" si="101"/>
        <v>275</v>
      </c>
      <c r="G690" s="18">
        <f t="shared" si="102"/>
        <v>107.25</v>
      </c>
      <c r="H690" s="17">
        <f t="shared" si="103"/>
        <v>382.25</v>
      </c>
      <c r="I690" s="18">
        <f t="shared" si="104"/>
        <v>27522</v>
      </c>
      <c r="J690" s="17">
        <v>400.0</v>
      </c>
    </row>
    <row r="691" ht="15.75" customHeight="1">
      <c r="A691" s="15">
        <v>27.0</v>
      </c>
      <c r="B691" s="16" t="s">
        <v>979</v>
      </c>
      <c r="C691" s="16">
        <v>6.0</v>
      </c>
      <c r="D691" s="16">
        <v>6.0</v>
      </c>
      <c r="E691" s="17">
        <v>7200.0</v>
      </c>
      <c r="F691" s="18">
        <f t="shared" si="101"/>
        <v>1200</v>
      </c>
      <c r="G691" s="18">
        <f t="shared" si="102"/>
        <v>468</v>
      </c>
      <c r="H691" s="17">
        <f t="shared" si="103"/>
        <v>1668</v>
      </c>
      <c r="I691" s="18">
        <f t="shared" si="104"/>
        <v>10008</v>
      </c>
      <c r="J691" s="17">
        <v>1700.0</v>
      </c>
    </row>
    <row r="692" ht="15.75" customHeight="1">
      <c r="A692" s="15">
        <v>28.0</v>
      </c>
      <c r="B692" s="16" t="s">
        <v>980</v>
      </c>
      <c r="C692" s="16">
        <v>2.0</v>
      </c>
      <c r="D692" s="16">
        <v>2.0</v>
      </c>
      <c r="E692" s="17">
        <v>2858.0</v>
      </c>
      <c r="F692" s="18">
        <f t="shared" si="101"/>
        <v>1429</v>
      </c>
      <c r="G692" s="18">
        <f t="shared" si="102"/>
        <v>557.31</v>
      </c>
      <c r="H692" s="17">
        <f t="shared" si="103"/>
        <v>1986.31</v>
      </c>
      <c r="I692" s="18">
        <f t="shared" si="104"/>
        <v>3972.62</v>
      </c>
      <c r="J692" s="17">
        <v>2000.0</v>
      </c>
    </row>
    <row r="693" ht="15.75" customHeight="1">
      <c r="A693" s="15">
        <v>29.0</v>
      </c>
      <c r="B693" s="16" t="s">
        <v>981</v>
      </c>
      <c r="C693" s="16">
        <v>1.0</v>
      </c>
      <c r="D693" s="16">
        <v>3.0</v>
      </c>
      <c r="E693" s="17">
        <v>33957.0</v>
      </c>
      <c r="F693" s="18">
        <f t="shared" si="101"/>
        <v>11319</v>
      </c>
      <c r="G693" s="18">
        <f t="shared" si="102"/>
        <v>4414.41</v>
      </c>
      <c r="H693" s="17">
        <f t="shared" si="103"/>
        <v>15733.41</v>
      </c>
      <c r="I693" s="18">
        <f t="shared" si="104"/>
        <v>47200.23</v>
      </c>
      <c r="J693" s="17">
        <v>2000.0</v>
      </c>
    </row>
    <row r="694" ht="15.75" customHeight="1">
      <c r="A694" s="15">
        <v>30.0</v>
      </c>
      <c r="B694" s="16" t="s">
        <v>982</v>
      </c>
      <c r="C694" s="16">
        <v>1.0</v>
      </c>
      <c r="D694" s="16">
        <v>6.0</v>
      </c>
      <c r="E694" s="17">
        <v>12000.0</v>
      </c>
      <c r="F694" s="18">
        <f t="shared" si="101"/>
        <v>2000</v>
      </c>
      <c r="G694" s="18">
        <f t="shared" si="102"/>
        <v>780</v>
      </c>
      <c r="H694" s="17">
        <f t="shared" si="103"/>
        <v>2780</v>
      </c>
      <c r="I694" s="18">
        <f t="shared" si="104"/>
        <v>16680</v>
      </c>
      <c r="J694" s="17">
        <v>2800.0</v>
      </c>
    </row>
    <row r="695" ht="15.75" customHeight="1">
      <c r="A695" s="15"/>
      <c r="B695" s="16" t="s">
        <v>983</v>
      </c>
      <c r="C695" s="16">
        <v>1.0</v>
      </c>
      <c r="D695" s="16">
        <v>5.0</v>
      </c>
      <c r="E695" s="17">
        <v>17245.0</v>
      </c>
      <c r="F695" s="18">
        <f t="shared" si="101"/>
        <v>3449</v>
      </c>
      <c r="G695" s="18">
        <f t="shared" si="102"/>
        <v>1345.11</v>
      </c>
      <c r="H695" s="17">
        <f t="shared" si="103"/>
        <v>4794.11</v>
      </c>
      <c r="I695" s="18">
        <f t="shared" si="104"/>
        <v>23970.55</v>
      </c>
      <c r="J695" s="17">
        <v>5200.0</v>
      </c>
    </row>
    <row r="696" ht="15.75" customHeight="1">
      <c r="A696" s="15"/>
      <c r="B696" s="16" t="s">
        <v>984</v>
      </c>
      <c r="C696" s="16">
        <v>1.0</v>
      </c>
      <c r="D696" s="16">
        <v>9.0</v>
      </c>
      <c r="E696" s="17">
        <v>7461.0</v>
      </c>
      <c r="F696" s="18">
        <f t="shared" si="101"/>
        <v>829</v>
      </c>
      <c r="G696" s="18">
        <f t="shared" si="102"/>
        <v>323.31</v>
      </c>
      <c r="H696" s="17">
        <f t="shared" si="103"/>
        <v>1152.31</v>
      </c>
      <c r="I696" s="18">
        <f t="shared" si="104"/>
        <v>10370.79</v>
      </c>
      <c r="J696" s="17">
        <v>1200.0</v>
      </c>
    </row>
    <row r="697" ht="15.75" customHeight="1">
      <c r="A697" s="15"/>
      <c r="B697" s="16" t="s">
        <v>985</v>
      </c>
      <c r="C697" s="16">
        <v>2.0</v>
      </c>
      <c r="D697" s="16">
        <v>24.0</v>
      </c>
      <c r="E697" s="17">
        <v>4600.0</v>
      </c>
      <c r="F697" s="18">
        <f t="shared" si="101"/>
        <v>191.6666667</v>
      </c>
      <c r="G697" s="18">
        <f t="shared" si="102"/>
        <v>74.75</v>
      </c>
      <c r="H697" s="17">
        <f t="shared" si="103"/>
        <v>266.4166667</v>
      </c>
      <c r="I697" s="18">
        <f t="shared" si="104"/>
        <v>6394</v>
      </c>
      <c r="J697" s="17">
        <v>300.0</v>
      </c>
    </row>
    <row r="698" ht="15.75" customHeight="1">
      <c r="A698" s="15"/>
      <c r="B698" s="16" t="s">
        <v>698</v>
      </c>
      <c r="C698" s="16">
        <v>5.0</v>
      </c>
      <c r="D698" s="16">
        <v>60.0</v>
      </c>
      <c r="E698" s="17">
        <v>9750.0</v>
      </c>
      <c r="F698" s="18">
        <f t="shared" si="101"/>
        <v>162.5</v>
      </c>
      <c r="G698" s="18">
        <f t="shared" si="102"/>
        <v>63.375</v>
      </c>
      <c r="H698" s="17">
        <f t="shared" si="103"/>
        <v>225.875</v>
      </c>
      <c r="I698" s="18">
        <f t="shared" si="104"/>
        <v>13552.5</v>
      </c>
      <c r="J698" s="17">
        <v>250.0</v>
      </c>
    </row>
    <row r="699" ht="15.75" customHeight="1">
      <c r="A699" s="15"/>
      <c r="B699" s="16" t="s">
        <v>986</v>
      </c>
      <c r="C699" s="16">
        <v>3.0</v>
      </c>
      <c r="D699" s="16">
        <v>36.0</v>
      </c>
      <c r="E699" s="17">
        <v>5700.0</v>
      </c>
      <c r="F699" s="18">
        <f t="shared" si="101"/>
        <v>158.3333333</v>
      </c>
      <c r="G699" s="18">
        <f t="shared" si="102"/>
        <v>61.75</v>
      </c>
      <c r="H699" s="17">
        <f t="shared" si="103"/>
        <v>220.0833333</v>
      </c>
      <c r="I699" s="18">
        <f t="shared" si="104"/>
        <v>7923</v>
      </c>
      <c r="J699" s="17">
        <v>250.0</v>
      </c>
    </row>
    <row r="700" ht="15.75" customHeight="1">
      <c r="A700" s="15"/>
      <c r="B700" s="16" t="s">
        <v>987</v>
      </c>
      <c r="C700" s="16">
        <v>1.0</v>
      </c>
      <c r="D700" s="16">
        <v>12.0</v>
      </c>
      <c r="E700" s="17">
        <v>2250.0</v>
      </c>
      <c r="F700" s="18">
        <f t="shared" si="101"/>
        <v>187.5</v>
      </c>
      <c r="G700" s="18">
        <f t="shared" si="102"/>
        <v>73.125</v>
      </c>
      <c r="H700" s="17">
        <f t="shared" si="103"/>
        <v>260.625</v>
      </c>
      <c r="I700" s="18">
        <f t="shared" si="104"/>
        <v>3127.5</v>
      </c>
      <c r="J700" s="17">
        <v>300.0</v>
      </c>
    </row>
    <row r="701" ht="15.75" customHeight="1">
      <c r="A701" s="15"/>
      <c r="B701" s="16" t="s">
        <v>988</v>
      </c>
      <c r="C701" s="16">
        <v>1.0</v>
      </c>
      <c r="D701" s="16">
        <v>50.0</v>
      </c>
      <c r="E701" s="17">
        <v>6600.0</v>
      </c>
      <c r="F701" s="18">
        <f t="shared" si="101"/>
        <v>132</v>
      </c>
      <c r="G701" s="18">
        <f t="shared" si="102"/>
        <v>51.48</v>
      </c>
      <c r="H701" s="17">
        <f t="shared" si="103"/>
        <v>183.48</v>
      </c>
      <c r="I701" s="18">
        <f t="shared" si="104"/>
        <v>9174</v>
      </c>
      <c r="J701" s="17">
        <v>200.0</v>
      </c>
    </row>
    <row r="702" ht="15.75" customHeight="1">
      <c r="A702" s="15"/>
      <c r="B702" s="16" t="s">
        <v>695</v>
      </c>
      <c r="C702" s="16">
        <v>3.0</v>
      </c>
      <c r="D702" s="16">
        <v>36.0</v>
      </c>
      <c r="E702" s="17">
        <v>7050.0</v>
      </c>
      <c r="F702" s="18">
        <f t="shared" si="101"/>
        <v>195.8333333</v>
      </c>
      <c r="G702" s="18">
        <f t="shared" si="102"/>
        <v>76.375</v>
      </c>
      <c r="H702" s="17">
        <f t="shared" si="103"/>
        <v>272.2083333</v>
      </c>
      <c r="I702" s="18">
        <f t="shared" si="104"/>
        <v>9799.5</v>
      </c>
      <c r="J702" s="17">
        <v>300.0</v>
      </c>
    </row>
    <row r="703" ht="15.75" customHeight="1">
      <c r="A703" s="15"/>
      <c r="B703" s="16" t="s">
        <v>989</v>
      </c>
      <c r="C703" s="16">
        <v>3.0</v>
      </c>
      <c r="D703" s="16">
        <v>36.0</v>
      </c>
      <c r="E703" s="17">
        <v>6300.0</v>
      </c>
      <c r="F703" s="18">
        <f t="shared" si="101"/>
        <v>175</v>
      </c>
      <c r="G703" s="18">
        <f t="shared" si="102"/>
        <v>68.25</v>
      </c>
      <c r="H703" s="17">
        <f t="shared" si="103"/>
        <v>243.25</v>
      </c>
      <c r="I703" s="18">
        <f t="shared" si="104"/>
        <v>8757</v>
      </c>
      <c r="J703" s="17">
        <v>300.0</v>
      </c>
    </row>
    <row r="704" ht="15.75" customHeight="1">
      <c r="A704" s="15"/>
      <c r="B704" s="16" t="s">
        <v>990</v>
      </c>
      <c r="C704" s="16">
        <v>3.0</v>
      </c>
      <c r="D704" s="16">
        <v>36.0</v>
      </c>
      <c r="E704" s="17">
        <v>6300.0</v>
      </c>
      <c r="F704" s="18">
        <f t="shared" si="101"/>
        <v>175</v>
      </c>
      <c r="G704" s="18">
        <f t="shared" si="102"/>
        <v>68.25</v>
      </c>
      <c r="H704" s="17">
        <f t="shared" si="103"/>
        <v>243.25</v>
      </c>
      <c r="I704" s="18">
        <f t="shared" si="104"/>
        <v>8757</v>
      </c>
      <c r="J704" s="17">
        <v>250.0</v>
      </c>
    </row>
    <row r="705" ht="15.75" customHeight="1">
      <c r="A705" s="15"/>
      <c r="B705" s="16" t="s">
        <v>552</v>
      </c>
      <c r="C705" s="16">
        <v>2.0</v>
      </c>
      <c r="D705" s="16">
        <v>56.0</v>
      </c>
      <c r="E705" s="17">
        <v>3700.0</v>
      </c>
      <c r="F705" s="18">
        <f t="shared" si="101"/>
        <v>66.07142857</v>
      </c>
      <c r="G705" s="18">
        <f t="shared" si="102"/>
        <v>25.76785714</v>
      </c>
      <c r="H705" s="17">
        <f t="shared" si="103"/>
        <v>91.83928571</v>
      </c>
      <c r="I705" s="18">
        <f t="shared" si="104"/>
        <v>5143</v>
      </c>
      <c r="J705" s="17">
        <v>100.0</v>
      </c>
    </row>
    <row r="706" ht="15.75" customHeight="1">
      <c r="A706" s="15"/>
      <c r="B706" s="16" t="s">
        <v>267</v>
      </c>
      <c r="C706" s="16">
        <v>3.0</v>
      </c>
      <c r="D706" s="16">
        <v>72.0</v>
      </c>
      <c r="E706" s="17">
        <v>32900.0</v>
      </c>
      <c r="F706" s="18">
        <f t="shared" si="101"/>
        <v>456.9444444</v>
      </c>
      <c r="G706" s="18">
        <f t="shared" si="102"/>
        <v>178.2083333</v>
      </c>
      <c r="H706" s="17">
        <f t="shared" si="103"/>
        <v>635.1527778</v>
      </c>
      <c r="I706" s="18">
        <f t="shared" si="104"/>
        <v>45731</v>
      </c>
      <c r="J706" s="17">
        <v>600.0</v>
      </c>
    </row>
    <row r="707" ht="15.75" customHeight="1">
      <c r="A707" s="15"/>
      <c r="B707" s="16" t="s">
        <v>991</v>
      </c>
      <c r="C707" s="16">
        <v>5.0</v>
      </c>
      <c r="D707" s="16">
        <v>5.0</v>
      </c>
      <c r="E707" s="17">
        <v>4500.0</v>
      </c>
      <c r="F707" s="18">
        <f t="shared" si="101"/>
        <v>900</v>
      </c>
      <c r="G707" s="18">
        <f t="shared" si="102"/>
        <v>351</v>
      </c>
      <c r="H707" s="17">
        <f t="shared" si="103"/>
        <v>1251</v>
      </c>
      <c r="I707" s="18">
        <f t="shared" si="104"/>
        <v>6255</v>
      </c>
      <c r="J707" s="17">
        <v>1500.0</v>
      </c>
    </row>
    <row r="708" ht="15.75" customHeight="1">
      <c r="A708" s="15"/>
      <c r="B708" s="16" t="s">
        <v>992</v>
      </c>
      <c r="C708" s="16">
        <v>1.0</v>
      </c>
      <c r="D708" s="16">
        <v>12.0</v>
      </c>
      <c r="E708" s="17">
        <v>10000.0</v>
      </c>
      <c r="F708" s="18">
        <f t="shared" si="101"/>
        <v>833.3333333</v>
      </c>
      <c r="G708" s="18">
        <f t="shared" si="102"/>
        <v>325</v>
      </c>
      <c r="H708" s="17">
        <f t="shared" si="103"/>
        <v>1158.333333</v>
      </c>
      <c r="I708" s="18">
        <f t="shared" si="104"/>
        <v>13900</v>
      </c>
      <c r="J708" s="17">
        <v>100.0</v>
      </c>
    </row>
    <row r="709" ht="15.75" customHeight="1">
      <c r="A709" s="15"/>
      <c r="B709" s="16" t="s">
        <v>993</v>
      </c>
      <c r="C709" s="16">
        <v>1.0</v>
      </c>
      <c r="D709" s="16">
        <v>5.0</v>
      </c>
      <c r="E709" s="17">
        <v>5500.0</v>
      </c>
      <c r="F709" s="18">
        <f t="shared" si="101"/>
        <v>1100</v>
      </c>
      <c r="G709" s="18">
        <f t="shared" si="102"/>
        <v>429</v>
      </c>
      <c r="H709" s="17">
        <f t="shared" si="103"/>
        <v>1529</v>
      </c>
      <c r="I709" s="18">
        <f t="shared" si="104"/>
        <v>7645</v>
      </c>
      <c r="J709" s="17">
        <v>1600.0</v>
      </c>
    </row>
    <row r="710" ht="15.75" customHeight="1">
      <c r="A710" s="15"/>
      <c r="B710" s="16" t="s">
        <v>994</v>
      </c>
      <c r="C710" s="16">
        <v>2.0</v>
      </c>
      <c r="D710" s="16">
        <v>48.0</v>
      </c>
      <c r="E710" s="17">
        <v>12900.0</v>
      </c>
      <c r="F710" s="18">
        <f t="shared" si="101"/>
        <v>268.75</v>
      </c>
      <c r="G710" s="18">
        <f t="shared" si="102"/>
        <v>104.8125</v>
      </c>
      <c r="H710" s="17">
        <f t="shared" si="103"/>
        <v>373.5625</v>
      </c>
      <c r="I710" s="18">
        <f t="shared" si="104"/>
        <v>17931</v>
      </c>
      <c r="J710" s="17">
        <v>500.0</v>
      </c>
    </row>
    <row r="711" ht="15.75" customHeight="1">
      <c r="A711" s="15"/>
      <c r="B711" s="16" t="s">
        <v>995</v>
      </c>
      <c r="C711" s="16">
        <v>2.0</v>
      </c>
      <c r="D711" s="16">
        <v>48.0</v>
      </c>
      <c r="E711" s="17">
        <v>17600.0</v>
      </c>
      <c r="F711" s="18">
        <f t="shared" si="101"/>
        <v>366.6666667</v>
      </c>
      <c r="G711" s="18">
        <f t="shared" si="102"/>
        <v>143</v>
      </c>
      <c r="H711" s="17">
        <f t="shared" si="103"/>
        <v>509.6666667</v>
      </c>
      <c r="I711" s="18">
        <f t="shared" si="104"/>
        <v>24464</v>
      </c>
      <c r="J711" s="17">
        <v>600.0</v>
      </c>
    </row>
    <row r="712" ht="15.75" customHeight="1">
      <c r="A712" s="15"/>
      <c r="B712" s="16" t="s">
        <v>996</v>
      </c>
      <c r="C712" s="16">
        <v>12.0</v>
      </c>
      <c r="D712" s="16">
        <v>12.0</v>
      </c>
      <c r="E712" s="17">
        <v>5400.0</v>
      </c>
      <c r="F712" s="18">
        <f t="shared" si="101"/>
        <v>450</v>
      </c>
      <c r="G712" s="18">
        <f t="shared" si="102"/>
        <v>175.5</v>
      </c>
      <c r="H712" s="17">
        <f t="shared" si="103"/>
        <v>625.5</v>
      </c>
      <c r="I712" s="18">
        <f t="shared" si="104"/>
        <v>7506</v>
      </c>
      <c r="J712" s="17">
        <v>650.0</v>
      </c>
    </row>
    <row r="713" ht="15.75" customHeight="1">
      <c r="A713" s="15"/>
      <c r="B713" s="16" t="s">
        <v>997</v>
      </c>
      <c r="C713" s="16">
        <v>1.0</v>
      </c>
      <c r="D713" s="16">
        <v>6.0</v>
      </c>
      <c r="E713" s="17">
        <v>2880.0</v>
      </c>
      <c r="F713" s="18">
        <f t="shared" si="101"/>
        <v>480</v>
      </c>
      <c r="G713" s="18">
        <f t="shared" si="102"/>
        <v>187.2</v>
      </c>
      <c r="H713" s="17">
        <f t="shared" si="103"/>
        <v>667.2</v>
      </c>
      <c r="I713" s="18">
        <f t="shared" si="104"/>
        <v>4003.2</v>
      </c>
      <c r="J713" s="17">
        <v>700.0</v>
      </c>
    </row>
    <row r="714" ht="15.75" customHeight="1">
      <c r="A714" s="15"/>
      <c r="B714" s="16" t="s">
        <v>629</v>
      </c>
      <c r="C714" s="16">
        <v>1.0</v>
      </c>
      <c r="D714" s="16">
        <v>24.0</v>
      </c>
      <c r="E714" s="17">
        <v>8800.0</v>
      </c>
      <c r="F714" s="18">
        <f t="shared" si="101"/>
        <v>366.6666667</v>
      </c>
      <c r="G714" s="18">
        <f t="shared" si="102"/>
        <v>143</v>
      </c>
      <c r="H714" s="17">
        <f t="shared" si="103"/>
        <v>509.6666667</v>
      </c>
      <c r="I714" s="18">
        <f t="shared" si="104"/>
        <v>12232</v>
      </c>
      <c r="J714" s="17">
        <v>600.0</v>
      </c>
    </row>
    <row r="715" ht="15.75" customHeight="1">
      <c r="A715" s="15"/>
      <c r="B715" s="16" t="s">
        <v>998</v>
      </c>
      <c r="C715" s="16">
        <v>2.0</v>
      </c>
      <c r="D715" s="16">
        <v>48.0</v>
      </c>
      <c r="E715" s="17">
        <v>11400.0</v>
      </c>
      <c r="F715" s="18">
        <f t="shared" si="101"/>
        <v>237.5</v>
      </c>
      <c r="G715" s="18">
        <f t="shared" si="102"/>
        <v>92.625</v>
      </c>
      <c r="H715" s="17">
        <f t="shared" si="103"/>
        <v>330.125</v>
      </c>
      <c r="I715" s="18">
        <f t="shared" si="104"/>
        <v>15846</v>
      </c>
      <c r="J715" s="17">
        <v>300.0</v>
      </c>
    </row>
    <row r="716" ht="15.75" customHeight="1">
      <c r="A716" s="15"/>
      <c r="B716" s="16" t="s">
        <v>999</v>
      </c>
      <c r="C716" s="16">
        <v>1.0</v>
      </c>
      <c r="D716" s="16">
        <v>24.0</v>
      </c>
      <c r="E716" s="17">
        <v>8800.0</v>
      </c>
      <c r="F716" s="18">
        <f t="shared" si="101"/>
        <v>366.6666667</v>
      </c>
      <c r="G716" s="18">
        <f t="shared" si="102"/>
        <v>143</v>
      </c>
      <c r="H716" s="17">
        <f t="shared" si="103"/>
        <v>509.6666667</v>
      </c>
      <c r="I716" s="18">
        <f t="shared" si="104"/>
        <v>12232</v>
      </c>
      <c r="J716" s="17">
        <v>600.0</v>
      </c>
    </row>
    <row r="717" ht="15.75" customHeight="1">
      <c r="A717" s="15">
        <v>31.0</v>
      </c>
      <c r="B717" s="16"/>
      <c r="C717" s="16"/>
      <c r="D717" s="16"/>
      <c r="E717" s="17"/>
      <c r="F717" s="18" t="str">
        <f t="shared" si="101"/>
        <v>#DIV/0!</v>
      </c>
      <c r="G717" s="18" t="str">
        <f t="shared" si="102"/>
        <v>#DIV/0!</v>
      </c>
      <c r="H717" s="17" t="str">
        <f t="shared" si="103"/>
        <v>#DIV/0!</v>
      </c>
      <c r="I717" s="18" t="str">
        <f t="shared" si="104"/>
        <v>#DIV/0!</v>
      </c>
      <c r="J717" s="17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</row>
    <row r="719" ht="15.75" customHeight="1">
      <c r="A719" s="3"/>
      <c r="B719" s="10" t="s">
        <v>1000</v>
      </c>
      <c r="C719" s="11"/>
      <c r="D719" s="11"/>
      <c r="E719" s="11"/>
      <c r="F719" s="4"/>
      <c r="G719" s="4"/>
      <c r="H719" s="5"/>
      <c r="I719" s="4"/>
      <c r="J719" s="5"/>
    </row>
    <row r="720" ht="15.75" customHeight="1">
      <c r="A720" s="12" t="s">
        <v>2</v>
      </c>
      <c r="B720" s="13" t="s">
        <v>3</v>
      </c>
      <c r="C720" s="13" t="s">
        <v>4</v>
      </c>
      <c r="D720" s="13" t="s">
        <v>5</v>
      </c>
      <c r="E720" s="14" t="s">
        <v>6</v>
      </c>
      <c r="F720" s="14" t="s">
        <v>7</v>
      </c>
      <c r="G720" s="14">
        <v>0.39</v>
      </c>
      <c r="H720" s="14" t="s">
        <v>8</v>
      </c>
      <c r="I720" s="14" t="s">
        <v>9</v>
      </c>
      <c r="J720" s="14" t="s">
        <v>10</v>
      </c>
    </row>
    <row r="721" ht="15.75" customHeight="1">
      <c r="A721" s="15">
        <v>1.0</v>
      </c>
      <c r="B721" s="16" t="s">
        <v>11</v>
      </c>
      <c r="C721" s="16">
        <v>1.0</v>
      </c>
      <c r="D721" s="16">
        <v>400.0</v>
      </c>
      <c r="E721" s="17">
        <v>22000.0</v>
      </c>
      <c r="F721" s="18">
        <f t="shared" ref="F721:F741" si="105">E721/D721</f>
        <v>55</v>
      </c>
      <c r="G721" s="18">
        <f t="shared" ref="G721:G741" si="106">(F721*39)/100</f>
        <v>21.45</v>
      </c>
      <c r="H721" s="17">
        <f t="shared" ref="H721:H741" si="107">SUM(F721,G721)</f>
        <v>76.45</v>
      </c>
      <c r="I721" s="18">
        <f t="shared" ref="I721:I741" si="108">H721*D721</f>
        <v>30580</v>
      </c>
      <c r="J721" s="17">
        <v>75.0</v>
      </c>
    </row>
    <row r="722" ht="15.75" customHeight="1">
      <c r="A722" s="15">
        <v>2.0</v>
      </c>
      <c r="B722" s="16" t="s">
        <v>1001</v>
      </c>
      <c r="C722" s="16">
        <v>1.0</v>
      </c>
      <c r="D722" s="19">
        <v>81.0</v>
      </c>
      <c r="E722" s="17">
        <v>10500.0</v>
      </c>
      <c r="F722" s="18">
        <f t="shared" si="105"/>
        <v>129.6296296</v>
      </c>
      <c r="G722" s="18">
        <f t="shared" si="106"/>
        <v>50.55555556</v>
      </c>
      <c r="H722" s="17">
        <f t="shared" si="107"/>
        <v>180.1851852</v>
      </c>
      <c r="I722" s="18">
        <f t="shared" si="108"/>
        <v>14595</v>
      </c>
      <c r="J722" s="23">
        <v>200.0</v>
      </c>
    </row>
    <row r="723" ht="15.75" customHeight="1">
      <c r="A723" s="15">
        <v>3.0</v>
      </c>
      <c r="B723" s="16" t="s">
        <v>1002</v>
      </c>
      <c r="C723" s="16">
        <v>1.0</v>
      </c>
      <c r="D723" s="16">
        <v>1.0</v>
      </c>
      <c r="E723" s="17">
        <v>9750.0</v>
      </c>
      <c r="F723" s="18">
        <f t="shared" si="105"/>
        <v>9750</v>
      </c>
      <c r="G723" s="18">
        <f t="shared" si="106"/>
        <v>3802.5</v>
      </c>
      <c r="H723" s="17">
        <f t="shared" si="107"/>
        <v>13552.5</v>
      </c>
      <c r="I723" s="18">
        <f t="shared" si="108"/>
        <v>13552.5</v>
      </c>
      <c r="J723" s="17">
        <v>180.0</v>
      </c>
    </row>
    <row r="724" ht="15.75" customHeight="1">
      <c r="A724" s="15">
        <v>4.0</v>
      </c>
      <c r="B724" s="16" t="s">
        <v>1003</v>
      </c>
      <c r="C724" s="16">
        <v>1.0</v>
      </c>
      <c r="D724" s="16">
        <v>24.0</v>
      </c>
      <c r="E724" s="17">
        <v>8500.0</v>
      </c>
      <c r="F724" s="18">
        <f t="shared" si="105"/>
        <v>354.1666667</v>
      </c>
      <c r="G724" s="18">
        <f t="shared" si="106"/>
        <v>138.125</v>
      </c>
      <c r="H724" s="17">
        <f t="shared" si="107"/>
        <v>492.2916667</v>
      </c>
      <c r="I724" s="18">
        <f t="shared" si="108"/>
        <v>11815</v>
      </c>
      <c r="J724" s="17">
        <v>600.0</v>
      </c>
    </row>
    <row r="725" ht="15.75" customHeight="1">
      <c r="A725" s="15">
        <v>5.0</v>
      </c>
      <c r="B725" s="16" t="s">
        <v>1004</v>
      </c>
      <c r="C725" s="16">
        <v>1.0</v>
      </c>
      <c r="D725" s="16">
        <v>20.0</v>
      </c>
      <c r="E725" s="17">
        <v>5000.0</v>
      </c>
      <c r="F725" s="18">
        <f t="shared" si="105"/>
        <v>250</v>
      </c>
      <c r="G725" s="18">
        <f t="shared" si="106"/>
        <v>97.5</v>
      </c>
      <c r="H725" s="17">
        <f t="shared" si="107"/>
        <v>347.5</v>
      </c>
      <c r="I725" s="18">
        <f t="shared" si="108"/>
        <v>6950</v>
      </c>
      <c r="J725" s="17">
        <v>400.0</v>
      </c>
    </row>
    <row r="726" ht="15.75" customHeight="1">
      <c r="A726" s="15">
        <v>6.0</v>
      </c>
      <c r="B726" s="16" t="s">
        <v>1005</v>
      </c>
      <c r="C726" s="16">
        <v>1.0</v>
      </c>
      <c r="D726" s="16">
        <v>60.0</v>
      </c>
      <c r="E726" s="17">
        <v>33000.0</v>
      </c>
      <c r="F726" s="18">
        <f t="shared" si="105"/>
        <v>550</v>
      </c>
      <c r="G726" s="18">
        <f t="shared" si="106"/>
        <v>214.5</v>
      </c>
      <c r="H726" s="17">
        <f t="shared" si="107"/>
        <v>764.5</v>
      </c>
      <c r="I726" s="18">
        <f t="shared" si="108"/>
        <v>45870</v>
      </c>
      <c r="J726" s="23">
        <v>850.0</v>
      </c>
    </row>
    <row r="727" ht="15.75" customHeight="1">
      <c r="A727" s="15">
        <v>7.0</v>
      </c>
      <c r="B727" s="19" t="s">
        <v>1006</v>
      </c>
      <c r="C727" s="16">
        <v>2.0</v>
      </c>
      <c r="D727" s="16">
        <v>48.0</v>
      </c>
      <c r="E727" s="17">
        <v>26600.0</v>
      </c>
      <c r="F727" s="18">
        <f t="shared" si="105"/>
        <v>554.1666667</v>
      </c>
      <c r="G727" s="18">
        <f t="shared" si="106"/>
        <v>216.125</v>
      </c>
      <c r="H727" s="17">
        <f t="shared" si="107"/>
        <v>770.2916667</v>
      </c>
      <c r="I727" s="18">
        <f t="shared" si="108"/>
        <v>36974</v>
      </c>
      <c r="J727" s="17">
        <v>750.0</v>
      </c>
    </row>
    <row r="728" ht="15.75" customHeight="1">
      <c r="A728" s="15">
        <v>8.0</v>
      </c>
      <c r="B728" s="19" t="s">
        <v>1007</v>
      </c>
      <c r="C728" s="16">
        <v>1.0</v>
      </c>
      <c r="D728" s="16">
        <v>6.0</v>
      </c>
      <c r="E728" s="17">
        <v>9200.0</v>
      </c>
      <c r="F728" s="18">
        <f t="shared" si="105"/>
        <v>1533.333333</v>
      </c>
      <c r="G728" s="18">
        <f t="shared" si="106"/>
        <v>598</v>
      </c>
      <c r="H728" s="17">
        <f t="shared" si="107"/>
        <v>2131.333333</v>
      </c>
      <c r="I728" s="18">
        <f t="shared" si="108"/>
        <v>12788</v>
      </c>
      <c r="J728" s="17">
        <v>600.0</v>
      </c>
    </row>
    <row r="729" ht="15.75" customHeight="1">
      <c r="A729" s="15">
        <v>9.0</v>
      </c>
      <c r="B729" s="19" t="s">
        <v>1008</v>
      </c>
      <c r="C729" s="16">
        <v>3.0</v>
      </c>
      <c r="D729" s="16">
        <v>72.0</v>
      </c>
      <c r="E729" s="17">
        <v>37500.0</v>
      </c>
      <c r="F729" s="18">
        <f t="shared" si="105"/>
        <v>520.8333333</v>
      </c>
      <c r="G729" s="18">
        <f t="shared" si="106"/>
        <v>203.125</v>
      </c>
      <c r="H729" s="17">
        <f t="shared" si="107"/>
        <v>723.9583333</v>
      </c>
      <c r="I729" s="18">
        <f t="shared" si="108"/>
        <v>52125</v>
      </c>
      <c r="J729" s="23">
        <v>750.0</v>
      </c>
    </row>
    <row r="730" ht="15.75" customHeight="1">
      <c r="A730" s="15">
        <v>10.0</v>
      </c>
      <c r="B730" s="19" t="s">
        <v>1009</v>
      </c>
      <c r="C730" s="16">
        <v>1.0</v>
      </c>
      <c r="D730" s="16">
        <v>6.0</v>
      </c>
      <c r="E730" s="17">
        <v>5800.0</v>
      </c>
      <c r="F730" s="18">
        <f t="shared" si="105"/>
        <v>966.6666667</v>
      </c>
      <c r="G730" s="18">
        <f t="shared" si="106"/>
        <v>377</v>
      </c>
      <c r="H730" s="17">
        <f t="shared" si="107"/>
        <v>1343.666667</v>
      </c>
      <c r="I730" s="18">
        <f t="shared" si="108"/>
        <v>8062</v>
      </c>
      <c r="J730" s="22">
        <v>1350.0</v>
      </c>
    </row>
    <row r="731" ht="15.75" customHeight="1">
      <c r="A731" s="15">
        <v>11.0</v>
      </c>
      <c r="B731" s="19" t="s">
        <v>1009</v>
      </c>
      <c r="C731" s="16">
        <v>1.0</v>
      </c>
      <c r="D731" s="16">
        <v>24.0</v>
      </c>
      <c r="E731" s="17">
        <v>4500.0</v>
      </c>
      <c r="F731" s="18">
        <f t="shared" si="105"/>
        <v>187.5</v>
      </c>
      <c r="G731" s="18">
        <f t="shared" si="106"/>
        <v>73.125</v>
      </c>
      <c r="H731" s="17">
        <f t="shared" si="107"/>
        <v>260.625</v>
      </c>
      <c r="I731" s="18">
        <f t="shared" si="108"/>
        <v>6255</v>
      </c>
      <c r="J731" s="17">
        <v>260.0</v>
      </c>
    </row>
    <row r="732" ht="15.75" customHeight="1">
      <c r="A732" s="15">
        <v>12.0</v>
      </c>
      <c r="B732" s="19" t="s">
        <v>1010</v>
      </c>
      <c r="C732" s="16">
        <v>1.0</v>
      </c>
      <c r="D732" s="16">
        <v>24.0</v>
      </c>
      <c r="E732" s="17">
        <v>11000.0</v>
      </c>
      <c r="F732" s="18">
        <f t="shared" si="105"/>
        <v>458.3333333</v>
      </c>
      <c r="G732" s="18">
        <f t="shared" si="106"/>
        <v>178.75</v>
      </c>
      <c r="H732" s="17">
        <f t="shared" si="107"/>
        <v>637.0833333</v>
      </c>
      <c r="I732" s="18">
        <f t="shared" si="108"/>
        <v>15290</v>
      </c>
      <c r="J732" s="17">
        <v>650.0</v>
      </c>
    </row>
    <row r="733" ht="15.75" customHeight="1">
      <c r="A733" s="15">
        <v>13.0</v>
      </c>
      <c r="B733" s="19" t="s">
        <v>1011</v>
      </c>
      <c r="C733" s="16">
        <v>1.0</v>
      </c>
      <c r="D733" s="16">
        <v>48.0</v>
      </c>
      <c r="E733" s="17">
        <v>5650.0</v>
      </c>
      <c r="F733" s="18">
        <f t="shared" si="105"/>
        <v>117.7083333</v>
      </c>
      <c r="G733" s="18">
        <f t="shared" si="106"/>
        <v>45.90625</v>
      </c>
      <c r="H733" s="17">
        <f t="shared" si="107"/>
        <v>163.6145833</v>
      </c>
      <c r="I733" s="18">
        <f t="shared" si="108"/>
        <v>7853.5</v>
      </c>
      <c r="J733" s="17">
        <v>200.0</v>
      </c>
    </row>
    <row r="734" ht="15.75" customHeight="1">
      <c r="A734" s="15">
        <v>14.0</v>
      </c>
      <c r="B734" s="19" t="s">
        <v>1011</v>
      </c>
      <c r="C734" s="16">
        <v>1.0</v>
      </c>
      <c r="D734" s="16">
        <v>48.0</v>
      </c>
      <c r="E734" s="17">
        <v>4100.0</v>
      </c>
      <c r="F734" s="18">
        <f t="shared" si="105"/>
        <v>85.41666667</v>
      </c>
      <c r="G734" s="18">
        <f t="shared" si="106"/>
        <v>33.3125</v>
      </c>
      <c r="H734" s="17">
        <f t="shared" si="107"/>
        <v>118.7291667</v>
      </c>
      <c r="I734" s="18">
        <f t="shared" si="108"/>
        <v>5699</v>
      </c>
      <c r="J734" s="23">
        <v>150.0</v>
      </c>
    </row>
    <row r="735" ht="15.75" customHeight="1">
      <c r="A735" s="15">
        <v>15.0</v>
      </c>
      <c r="B735" s="19" t="s">
        <v>528</v>
      </c>
      <c r="C735" s="16">
        <v>1.0</v>
      </c>
      <c r="D735" s="16">
        <v>180.0</v>
      </c>
      <c r="E735" s="17">
        <v>18900.0</v>
      </c>
      <c r="F735" s="18">
        <f t="shared" si="105"/>
        <v>105</v>
      </c>
      <c r="G735" s="18">
        <f t="shared" si="106"/>
        <v>40.95</v>
      </c>
      <c r="H735" s="17">
        <f t="shared" si="107"/>
        <v>145.95</v>
      </c>
      <c r="I735" s="18">
        <f t="shared" si="108"/>
        <v>26271</v>
      </c>
      <c r="J735" s="17">
        <v>150.0</v>
      </c>
    </row>
    <row r="736" ht="15.75" customHeight="1">
      <c r="A736" s="15">
        <v>16.0</v>
      </c>
      <c r="B736" s="19" t="s">
        <v>1012</v>
      </c>
      <c r="C736" s="16">
        <v>1.0</v>
      </c>
      <c r="D736" s="16">
        <v>24.0</v>
      </c>
      <c r="E736" s="17">
        <v>8950.0</v>
      </c>
      <c r="F736" s="18">
        <f t="shared" si="105"/>
        <v>372.9166667</v>
      </c>
      <c r="G736" s="18">
        <f t="shared" si="106"/>
        <v>145.4375</v>
      </c>
      <c r="H736" s="17">
        <f t="shared" si="107"/>
        <v>518.3541667</v>
      </c>
      <c r="I736" s="18">
        <f t="shared" si="108"/>
        <v>12440.5</v>
      </c>
      <c r="J736" s="17">
        <v>600.0</v>
      </c>
    </row>
    <row r="737" ht="15.75" customHeight="1">
      <c r="A737" s="15">
        <v>17.0</v>
      </c>
      <c r="B737" s="19" t="s">
        <v>1013</v>
      </c>
      <c r="C737" s="16">
        <v>1.0</v>
      </c>
      <c r="D737" s="16">
        <v>24.0</v>
      </c>
      <c r="E737" s="17">
        <v>8500.0</v>
      </c>
      <c r="F737" s="18">
        <f t="shared" si="105"/>
        <v>354.1666667</v>
      </c>
      <c r="G737" s="18">
        <f t="shared" si="106"/>
        <v>138.125</v>
      </c>
      <c r="H737" s="17">
        <f t="shared" si="107"/>
        <v>492.2916667</v>
      </c>
      <c r="I737" s="18">
        <f t="shared" si="108"/>
        <v>11815</v>
      </c>
      <c r="J737" s="22">
        <v>600.0</v>
      </c>
    </row>
    <row r="738" ht="15.75" customHeight="1">
      <c r="A738" s="15">
        <v>18.0</v>
      </c>
      <c r="B738" s="19" t="s">
        <v>1014</v>
      </c>
      <c r="C738" s="16">
        <v>2.0</v>
      </c>
      <c r="D738" s="16">
        <v>48.0</v>
      </c>
      <c r="E738" s="17">
        <v>20200.0</v>
      </c>
      <c r="F738" s="18">
        <f t="shared" si="105"/>
        <v>420.8333333</v>
      </c>
      <c r="G738" s="18">
        <f t="shared" si="106"/>
        <v>164.125</v>
      </c>
      <c r="H738" s="17">
        <f t="shared" si="107"/>
        <v>584.9583333</v>
      </c>
      <c r="I738" s="18">
        <f t="shared" si="108"/>
        <v>28078</v>
      </c>
      <c r="J738" s="17">
        <v>650.0</v>
      </c>
    </row>
    <row r="739" ht="15.75" customHeight="1">
      <c r="A739" s="15">
        <v>19.0</v>
      </c>
      <c r="B739" s="16" t="s">
        <v>1015</v>
      </c>
      <c r="C739" s="16">
        <v>1.0</v>
      </c>
      <c r="D739" s="16">
        <v>12.0</v>
      </c>
      <c r="E739" s="17">
        <v>14980.0</v>
      </c>
      <c r="F739" s="18">
        <f t="shared" si="105"/>
        <v>1248.333333</v>
      </c>
      <c r="G739" s="18">
        <f t="shared" si="106"/>
        <v>486.85</v>
      </c>
      <c r="H739" s="17">
        <f t="shared" si="107"/>
        <v>1735.183333</v>
      </c>
      <c r="I739" s="18">
        <f t="shared" si="108"/>
        <v>20822.2</v>
      </c>
      <c r="J739" s="17">
        <v>1900.0</v>
      </c>
    </row>
    <row r="740" ht="15.75" customHeight="1">
      <c r="A740" s="15">
        <v>20.0</v>
      </c>
      <c r="B740" s="16" t="s">
        <v>1016</v>
      </c>
      <c r="C740" s="16">
        <v>1.0</v>
      </c>
      <c r="D740" s="16">
        <v>12.0</v>
      </c>
      <c r="E740" s="17">
        <v>18000.0</v>
      </c>
      <c r="F740" s="18">
        <f t="shared" si="105"/>
        <v>1500</v>
      </c>
      <c r="G740" s="18">
        <f t="shared" si="106"/>
        <v>585</v>
      </c>
      <c r="H740" s="17">
        <f t="shared" si="107"/>
        <v>2085</v>
      </c>
      <c r="I740" s="18">
        <f t="shared" si="108"/>
        <v>25020</v>
      </c>
      <c r="J740" s="17">
        <v>2100.0</v>
      </c>
    </row>
    <row r="741" ht="15.75" customHeight="1">
      <c r="A741" s="15">
        <v>21.0</v>
      </c>
      <c r="B741" s="16" t="s">
        <v>1017</v>
      </c>
      <c r="C741" s="16">
        <v>2.0</v>
      </c>
      <c r="D741" s="16">
        <v>2.0</v>
      </c>
      <c r="E741" s="17">
        <v>8000.0</v>
      </c>
      <c r="F741" s="18">
        <f t="shared" si="105"/>
        <v>4000</v>
      </c>
      <c r="G741" s="18">
        <f t="shared" si="106"/>
        <v>1560</v>
      </c>
      <c r="H741" s="17">
        <f t="shared" si="107"/>
        <v>5560</v>
      </c>
      <c r="I741" s="18">
        <f t="shared" si="108"/>
        <v>11120</v>
      </c>
      <c r="J741" s="17">
        <v>7500.0</v>
      </c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</row>
    <row r="743" ht="15.75" customHeight="1">
      <c r="A743" s="3"/>
      <c r="B743" s="10" t="s">
        <v>1018</v>
      </c>
      <c r="C743" s="11"/>
      <c r="D743" s="11"/>
      <c r="E743" s="11"/>
      <c r="F743" s="4"/>
      <c r="G743" s="4"/>
      <c r="H743" s="5"/>
      <c r="I743" s="4"/>
      <c r="J743" s="5"/>
    </row>
    <row r="744" ht="15.75" customHeight="1">
      <c r="A744" s="12" t="s">
        <v>2</v>
      </c>
      <c r="B744" s="13" t="s">
        <v>3</v>
      </c>
      <c r="C744" s="13" t="s">
        <v>4</v>
      </c>
      <c r="D744" s="13" t="s">
        <v>5</v>
      </c>
      <c r="E744" s="14" t="s">
        <v>6</v>
      </c>
      <c r="F744" s="14" t="s">
        <v>7</v>
      </c>
      <c r="G744" s="14">
        <v>0.39</v>
      </c>
      <c r="H744" s="14" t="s">
        <v>8</v>
      </c>
      <c r="I744" s="14" t="s">
        <v>9</v>
      </c>
      <c r="J744" s="14" t="s">
        <v>10</v>
      </c>
    </row>
    <row r="745" ht="15.75" customHeight="1">
      <c r="A745" s="15">
        <v>1.0</v>
      </c>
      <c r="B745" s="16" t="s">
        <v>11</v>
      </c>
      <c r="C745" s="16">
        <v>1.0</v>
      </c>
      <c r="D745" s="16">
        <v>350.0</v>
      </c>
      <c r="E745" s="17">
        <v>19250.0</v>
      </c>
      <c r="F745" s="18">
        <f t="shared" ref="F745:F770" si="109">E745/D745</f>
        <v>55</v>
      </c>
      <c r="G745" s="18">
        <f t="shared" ref="G745:G770" si="110">(F745*39)/100</f>
        <v>21.45</v>
      </c>
      <c r="H745" s="17">
        <f t="shared" ref="H745:H770" si="111">SUM(F745,G745)</f>
        <v>76.45</v>
      </c>
      <c r="I745" s="18">
        <f t="shared" ref="I745:I770" si="112">H745*D745</f>
        <v>26757.5</v>
      </c>
      <c r="J745" s="17">
        <v>75.0</v>
      </c>
    </row>
    <row r="746" ht="15.75" customHeight="1">
      <c r="A746" s="15">
        <v>2.0</v>
      </c>
      <c r="B746" s="16" t="s">
        <v>333</v>
      </c>
      <c r="C746" s="16">
        <v>5.0</v>
      </c>
      <c r="D746" s="19">
        <v>5.0</v>
      </c>
      <c r="E746" s="17">
        <v>5000.0</v>
      </c>
      <c r="F746" s="18">
        <f t="shared" si="109"/>
        <v>1000</v>
      </c>
      <c r="G746" s="18">
        <f t="shared" si="110"/>
        <v>390</v>
      </c>
      <c r="H746" s="17">
        <f t="shared" si="111"/>
        <v>1390</v>
      </c>
      <c r="I746" s="18">
        <f t="shared" si="112"/>
        <v>6950</v>
      </c>
      <c r="J746" s="22">
        <v>1320.0</v>
      </c>
    </row>
    <row r="747" ht="15.75" customHeight="1">
      <c r="A747" s="15">
        <v>3.0</v>
      </c>
      <c r="B747" s="16" t="s">
        <v>47</v>
      </c>
      <c r="C747" s="16">
        <v>3.0</v>
      </c>
      <c r="D747" s="16">
        <v>72.0</v>
      </c>
      <c r="E747" s="17">
        <v>8400.0</v>
      </c>
      <c r="F747" s="18">
        <f t="shared" si="109"/>
        <v>116.6666667</v>
      </c>
      <c r="G747" s="18">
        <f t="shared" si="110"/>
        <v>45.5</v>
      </c>
      <c r="H747" s="17">
        <f t="shared" si="111"/>
        <v>162.1666667</v>
      </c>
      <c r="I747" s="18">
        <f t="shared" si="112"/>
        <v>11676</v>
      </c>
      <c r="J747" s="22">
        <v>300.0</v>
      </c>
    </row>
    <row r="748" ht="15.75" customHeight="1">
      <c r="A748" s="15">
        <v>4.0</v>
      </c>
      <c r="B748" s="16" t="s">
        <v>1019</v>
      </c>
      <c r="C748" s="16">
        <v>10.0</v>
      </c>
      <c r="D748" s="16">
        <v>200.0</v>
      </c>
      <c r="E748" s="17">
        <v>8500.0</v>
      </c>
      <c r="F748" s="18">
        <f t="shared" si="109"/>
        <v>42.5</v>
      </c>
      <c r="G748" s="18">
        <f t="shared" si="110"/>
        <v>16.575</v>
      </c>
      <c r="H748" s="17">
        <f t="shared" si="111"/>
        <v>59.075</v>
      </c>
      <c r="I748" s="18">
        <f t="shared" si="112"/>
        <v>11815</v>
      </c>
      <c r="J748" s="22">
        <v>100.0</v>
      </c>
    </row>
    <row r="749" ht="15.75" customHeight="1">
      <c r="A749" s="15">
        <v>5.0</v>
      </c>
      <c r="B749" s="16" t="s">
        <v>1020</v>
      </c>
      <c r="C749" s="16">
        <v>6.0</v>
      </c>
      <c r="D749" s="16">
        <v>216.0</v>
      </c>
      <c r="E749" s="17">
        <v>19500.0</v>
      </c>
      <c r="F749" s="18">
        <f t="shared" si="109"/>
        <v>90.27777778</v>
      </c>
      <c r="G749" s="18">
        <f t="shared" si="110"/>
        <v>35.20833333</v>
      </c>
      <c r="H749" s="17">
        <f t="shared" si="111"/>
        <v>125.4861111</v>
      </c>
      <c r="I749" s="18">
        <f t="shared" si="112"/>
        <v>27105</v>
      </c>
      <c r="J749" s="22">
        <v>150.0</v>
      </c>
    </row>
    <row r="750" ht="15.75" customHeight="1">
      <c r="A750" s="15">
        <v>6.0</v>
      </c>
      <c r="B750" s="16" t="s">
        <v>1021</v>
      </c>
      <c r="C750" s="16">
        <v>1.0</v>
      </c>
      <c r="D750" s="16">
        <v>24.0</v>
      </c>
      <c r="E750" s="17">
        <v>4300.0</v>
      </c>
      <c r="F750" s="18">
        <f t="shared" si="109"/>
        <v>179.1666667</v>
      </c>
      <c r="G750" s="18">
        <f t="shared" si="110"/>
        <v>69.875</v>
      </c>
      <c r="H750" s="17">
        <f t="shared" si="111"/>
        <v>249.0416667</v>
      </c>
      <c r="I750" s="18">
        <f t="shared" si="112"/>
        <v>5977</v>
      </c>
      <c r="J750" s="22">
        <v>300.0</v>
      </c>
    </row>
    <row r="751" ht="15.75" customHeight="1">
      <c r="A751" s="15">
        <v>7.0</v>
      </c>
      <c r="B751" s="19" t="s">
        <v>105</v>
      </c>
      <c r="C751" s="16">
        <v>1.0</v>
      </c>
      <c r="D751" s="16">
        <v>20.0</v>
      </c>
      <c r="E751" s="17">
        <v>15800.0</v>
      </c>
      <c r="F751" s="18">
        <f t="shared" si="109"/>
        <v>790</v>
      </c>
      <c r="G751" s="18">
        <f t="shared" si="110"/>
        <v>308.1</v>
      </c>
      <c r="H751" s="17">
        <f t="shared" si="111"/>
        <v>1098.1</v>
      </c>
      <c r="I751" s="18">
        <f t="shared" si="112"/>
        <v>21962</v>
      </c>
      <c r="J751" s="22">
        <v>1100.0</v>
      </c>
    </row>
    <row r="752" ht="15.75" customHeight="1">
      <c r="A752" s="15">
        <v>8.0</v>
      </c>
      <c r="B752" s="19" t="s">
        <v>551</v>
      </c>
      <c r="C752" s="16">
        <v>1.0</v>
      </c>
      <c r="D752" s="16">
        <v>150.0</v>
      </c>
      <c r="E752" s="17">
        <v>19500.0</v>
      </c>
      <c r="F752" s="18">
        <f t="shared" si="109"/>
        <v>130</v>
      </c>
      <c r="G752" s="18">
        <f t="shared" si="110"/>
        <v>50.7</v>
      </c>
      <c r="H752" s="17">
        <f t="shared" si="111"/>
        <v>180.7</v>
      </c>
      <c r="I752" s="18">
        <f t="shared" si="112"/>
        <v>27105</v>
      </c>
      <c r="J752" s="22">
        <v>175.0</v>
      </c>
    </row>
    <row r="753" ht="15.75" customHeight="1">
      <c r="A753" s="15">
        <v>9.0</v>
      </c>
      <c r="B753" s="19" t="s">
        <v>1022</v>
      </c>
      <c r="C753" s="16">
        <v>1.0</v>
      </c>
      <c r="D753" s="16">
        <v>200.0</v>
      </c>
      <c r="E753" s="17">
        <v>4800.0</v>
      </c>
      <c r="F753" s="18">
        <f t="shared" si="109"/>
        <v>24</v>
      </c>
      <c r="G753" s="18">
        <f t="shared" si="110"/>
        <v>9.36</v>
      </c>
      <c r="H753" s="17">
        <f t="shared" si="111"/>
        <v>33.36</v>
      </c>
      <c r="I753" s="18">
        <f t="shared" si="112"/>
        <v>6672</v>
      </c>
      <c r="J753" s="22">
        <v>50.0</v>
      </c>
    </row>
    <row r="754" ht="15.75" customHeight="1">
      <c r="A754" s="15">
        <v>10.0</v>
      </c>
      <c r="B754" s="19" t="s">
        <v>1023</v>
      </c>
      <c r="C754" s="16">
        <v>1.0</v>
      </c>
      <c r="D754" s="16">
        <v>20.0</v>
      </c>
      <c r="E754" s="17">
        <v>5000.0</v>
      </c>
      <c r="F754" s="18">
        <f t="shared" si="109"/>
        <v>250</v>
      </c>
      <c r="G754" s="18">
        <f t="shared" si="110"/>
        <v>97.5</v>
      </c>
      <c r="H754" s="17">
        <f t="shared" si="111"/>
        <v>347.5</v>
      </c>
      <c r="I754" s="18">
        <f t="shared" si="112"/>
        <v>6950</v>
      </c>
      <c r="J754" s="22">
        <v>350.0</v>
      </c>
    </row>
    <row r="755" ht="15.75" customHeight="1">
      <c r="A755" s="15">
        <v>11.0</v>
      </c>
      <c r="B755" s="19" t="s">
        <v>100</v>
      </c>
      <c r="C755" s="16">
        <v>2.0</v>
      </c>
      <c r="D755" s="16">
        <v>48.0</v>
      </c>
      <c r="E755" s="17">
        <v>24000.0</v>
      </c>
      <c r="F755" s="18">
        <f t="shared" si="109"/>
        <v>500</v>
      </c>
      <c r="G755" s="18">
        <f t="shared" si="110"/>
        <v>195</v>
      </c>
      <c r="H755" s="17">
        <f t="shared" si="111"/>
        <v>695</v>
      </c>
      <c r="I755" s="18">
        <f t="shared" si="112"/>
        <v>33360</v>
      </c>
      <c r="J755" s="22">
        <v>650.0</v>
      </c>
    </row>
    <row r="756" ht="15.75" customHeight="1">
      <c r="A756" s="15">
        <v>12.0</v>
      </c>
      <c r="B756" s="19" t="s">
        <v>1024</v>
      </c>
      <c r="C756" s="16">
        <v>1.0</v>
      </c>
      <c r="D756" s="16">
        <v>18.0</v>
      </c>
      <c r="E756" s="17">
        <v>14200.0</v>
      </c>
      <c r="F756" s="18">
        <f t="shared" si="109"/>
        <v>788.8888889</v>
      </c>
      <c r="G756" s="18">
        <f t="shared" si="110"/>
        <v>307.6666667</v>
      </c>
      <c r="H756" s="17">
        <f t="shared" si="111"/>
        <v>1096.555556</v>
      </c>
      <c r="I756" s="18">
        <f t="shared" si="112"/>
        <v>19738</v>
      </c>
      <c r="J756" s="22">
        <v>1500.0</v>
      </c>
    </row>
    <row r="757" ht="15.75" customHeight="1">
      <c r="A757" s="15">
        <v>13.0</v>
      </c>
      <c r="B757" s="19" t="s">
        <v>1025</v>
      </c>
      <c r="C757" s="16">
        <v>2.0</v>
      </c>
      <c r="D757" s="16">
        <v>24.0</v>
      </c>
      <c r="E757" s="17">
        <v>49000.0</v>
      </c>
      <c r="F757" s="18">
        <f t="shared" si="109"/>
        <v>2041.666667</v>
      </c>
      <c r="G757" s="18">
        <f t="shared" si="110"/>
        <v>796.25</v>
      </c>
      <c r="H757" s="17">
        <f t="shared" si="111"/>
        <v>2837.916667</v>
      </c>
      <c r="I757" s="18">
        <f t="shared" si="112"/>
        <v>68110</v>
      </c>
      <c r="J757" s="22">
        <v>3200.0</v>
      </c>
    </row>
    <row r="758" ht="15.75" customHeight="1">
      <c r="A758" s="15">
        <v>14.0</v>
      </c>
      <c r="B758" s="19" t="s">
        <v>1026</v>
      </c>
      <c r="C758" s="16">
        <v>1.0</v>
      </c>
      <c r="D758" s="16">
        <v>24.0</v>
      </c>
      <c r="E758" s="17">
        <v>21000.0</v>
      </c>
      <c r="F758" s="18">
        <f t="shared" si="109"/>
        <v>875</v>
      </c>
      <c r="G758" s="18">
        <f t="shared" si="110"/>
        <v>341.25</v>
      </c>
      <c r="H758" s="17">
        <f t="shared" si="111"/>
        <v>1216.25</v>
      </c>
      <c r="I758" s="18">
        <f t="shared" si="112"/>
        <v>29190</v>
      </c>
      <c r="J758" s="22">
        <v>1500.0</v>
      </c>
    </row>
    <row r="759" ht="15.75" customHeight="1">
      <c r="A759" s="15">
        <v>15.0</v>
      </c>
      <c r="B759" s="19" t="s">
        <v>1027</v>
      </c>
      <c r="C759" s="16">
        <v>1.0</v>
      </c>
      <c r="D759" s="16">
        <v>6.0</v>
      </c>
      <c r="E759" s="17">
        <v>5950.0</v>
      </c>
      <c r="F759" s="18">
        <f t="shared" si="109"/>
        <v>991.6666667</v>
      </c>
      <c r="G759" s="18">
        <f t="shared" si="110"/>
        <v>386.75</v>
      </c>
      <c r="H759" s="17">
        <f t="shared" si="111"/>
        <v>1378.416667</v>
      </c>
      <c r="I759" s="18">
        <f t="shared" si="112"/>
        <v>8270.5</v>
      </c>
      <c r="J759" s="17">
        <v>1500.0</v>
      </c>
    </row>
    <row r="760" ht="15.75" customHeight="1">
      <c r="A760" s="15">
        <v>16.0</v>
      </c>
      <c r="B760" s="19" t="s">
        <v>1028</v>
      </c>
      <c r="C760" s="16">
        <v>1.0</v>
      </c>
      <c r="D760" s="16">
        <v>12.0</v>
      </c>
      <c r="E760" s="17">
        <v>9500.0</v>
      </c>
      <c r="F760" s="18">
        <f t="shared" si="109"/>
        <v>791.6666667</v>
      </c>
      <c r="G760" s="18">
        <f t="shared" si="110"/>
        <v>308.75</v>
      </c>
      <c r="H760" s="17">
        <f t="shared" si="111"/>
        <v>1100.416667</v>
      </c>
      <c r="I760" s="18">
        <f t="shared" si="112"/>
        <v>13205</v>
      </c>
      <c r="J760" s="17">
        <v>1100.0</v>
      </c>
    </row>
    <row r="761" ht="15.75" customHeight="1">
      <c r="A761" s="15">
        <v>17.0</v>
      </c>
      <c r="B761" s="19" t="s">
        <v>1029</v>
      </c>
      <c r="C761" s="16">
        <v>10.0</v>
      </c>
      <c r="D761" s="16">
        <v>500.0</v>
      </c>
      <c r="E761" s="17">
        <v>33000.0</v>
      </c>
      <c r="F761" s="18">
        <f t="shared" si="109"/>
        <v>66</v>
      </c>
      <c r="G761" s="18">
        <f t="shared" si="110"/>
        <v>25.74</v>
      </c>
      <c r="H761" s="17">
        <f t="shared" si="111"/>
        <v>91.74</v>
      </c>
      <c r="I761" s="18">
        <f t="shared" si="112"/>
        <v>45870</v>
      </c>
      <c r="J761" s="22">
        <v>100.0</v>
      </c>
    </row>
    <row r="762" ht="15.75" customHeight="1">
      <c r="A762" s="15">
        <v>18.0</v>
      </c>
      <c r="B762" s="19" t="s">
        <v>1030</v>
      </c>
      <c r="C762" s="16">
        <v>2.0</v>
      </c>
      <c r="D762" s="16">
        <v>50.0</v>
      </c>
      <c r="E762" s="17">
        <v>14800.0</v>
      </c>
      <c r="F762" s="18">
        <f t="shared" si="109"/>
        <v>296</v>
      </c>
      <c r="G762" s="18">
        <f t="shared" si="110"/>
        <v>115.44</v>
      </c>
      <c r="H762" s="17">
        <f t="shared" si="111"/>
        <v>411.44</v>
      </c>
      <c r="I762" s="18">
        <f t="shared" si="112"/>
        <v>20572</v>
      </c>
      <c r="J762" s="17">
        <v>450.0</v>
      </c>
    </row>
    <row r="763" ht="15.75" customHeight="1">
      <c r="A763" s="15">
        <v>19.0</v>
      </c>
      <c r="B763" s="16" t="s">
        <v>1031</v>
      </c>
      <c r="C763" s="16">
        <v>2.0</v>
      </c>
      <c r="D763" s="16">
        <v>50.0</v>
      </c>
      <c r="E763" s="17">
        <v>8860.0</v>
      </c>
      <c r="F763" s="18">
        <f t="shared" si="109"/>
        <v>177.2</v>
      </c>
      <c r="G763" s="18">
        <f t="shared" si="110"/>
        <v>69.108</v>
      </c>
      <c r="H763" s="17">
        <f t="shared" si="111"/>
        <v>246.308</v>
      </c>
      <c r="I763" s="18">
        <f t="shared" si="112"/>
        <v>12315.4</v>
      </c>
      <c r="J763" s="17">
        <v>300.0</v>
      </c>
    </row>
    <row r="764" ht="15.75" customHeight="1">
      <c r="A764" s="15">
        <v>20.0</v>
      </c>
      <c r="B764" s="16" t="s">
        <v>1032</v>
      </c>
      <c r="C764" s="16">
        <v>1.0</v>
      </c>
      <c r="D764" s="16">
        <v>10.0</v>
      </c>
      <c r="E764" s="17">
        <v>6650.0</v>
      </c>
      <c r="F764" s="18">
        <f t="shared" si="109"/>
        <v>665</v>
      </c>
      <c r="G764" s="18">
        <f t="shared" si="110"/>
        <v>259.35</v>
      </c>
      <c r="H764" s="17">
        <f t="shared" si="111"/>
        <v>924.35</v>
      </c>
      <c r="I764" s="18">
        <f t="shared" si="112"/>
        <v>9243.5</v>
      </c>
      <c r="J764" s="17">
        <v>798.0</v>
      </c>
    </row>
    <row r="765" ht="15.75" customHeight="1">
      <c r="A765" s="15"/>
      <c r="B765" s="16" t="s">
        <v>1033</v>
      </c>
      <c r="C765" s="16">
        <v>40.0</v>
      </c>
      <c r="D765" s="16">
        <v>40.0</v>
      </c>
      <c r="E765" s="17">
        <v>800.0</v>
      </c>
      <c r="F765" s="18">
        <f t="shared" si="109"/>
        <v>20</v>
      </c>
      <c r="G765" s="18">
        <f t="shared" si="110"/>
        <v>7.8</v>
      </c>
      <c r="H765" s="17">
        <f t="shared" si="111"/>
        <v>27.8</v>
      </c>
      <c r="I765" s="18">
        <f t="shared" si="112"/>
        <v>1112</v>
      </c>
      <c r="J765" s="17">
        <v>100.0</v>
      </c>
    </row>
    <row r="766" ht="15.75" customHeight="1">
      <c r="A766" s="15"/>
      <c r="B766" s="16" t="s">
        <v>1034</v>
      </c>
      <c r="C766" s="16">
        <v>1.0</v>
      </c>
      <c r="D766" s="16">
        <v>6.0</v>
      </c>
      <c r="E766" s="17">
        <v>6500.0</v>
      </c>
      <c r="F766" s="18">
        <f t="shared" si="109"/>
        <v>1083.333333</v>
      </c>
      <c r="G766" s="18">
        <f t="shared" si="110"/>
        <v>422.5</v>
      </c>
      <c r="H766" s="17">
        <f t="shared" si="111"/>
        <v>1505.833333</v>
      </c>
      <c r="I766" s="18">
        <f t="shared" si="112"/>
        <v>9035</v>
      </c>
      <c r="J766" s="17">
        <v>2100.0</v>
      </c>
    </row>
    <row r="767" ht="15.75" customHeight="1">
      <c r="A767" s="15"/>
      <c r="B767" s="16" t="s">
        <v>1035</v>
      </c>
      <c r="C767" s="16">
        <v>1.0</v>
      </c>
      <c r="D767" s="16">
        <v>1000.0</v>
      </c>
      <c r="E767" s="17">
        <v>1000.0</v>
      </c>
      <c r="F767" s="18">
        <f t="shared" si="109"/>
        <v>1</v>
      </c>
      <c r="G767" s="18">
        <f t="shared" si="110"/>
        <v>0.39</v>
      </c>
      <c r="H767" s="17">
        <f t="shared" si="111"/>
        <v>1.39</v>
      </c>
      <c r="I767" s="18">
        <f t="shared" si="112"/>
        <v>1390</v>
      </c>
      <c r="J767" s="17">
        <v>20.0</v>
      </c>
    </row>
    <row r="768" ht="15.75" customHeight="1">
      <c r="A768" s="15"/>
      <c r="B768" s="16" t="s">
        <v>1036</v>
      </c>
      <c r="C768" s="16">
        <v>1.0</v>
      </c>
      <c r="D768" s="16">
        <v>10.0</v>
      </c>
      <c r="E768" s="17">
        <v>7590.0</v>
      </c>
      <c r="F768" s="18">
        <f t="shared" si="109"/>
        <v>759</v>
      </c>
      <c r="G768" s="18">
        <f t="shared" si="110"/>
        <v>296.01</v>
      </c>
      <c r="H768" s="17">
        <f t="shared" si="111"/>
        <v>1055.01</v>
      </c>
      <c r="I768" s="18">
        <f t="shared" si="112"/>
        <v>10550.1</v>
      </c>
      <c r="J768" s="17">
        <v>1200.0</v>
      </c>
    </row>
    <row r="769" ht="15.75" customHeight="1">
      <c r="A769" s="15"/>
      <c r="B769" s="16" t="s">
        <v>1037</v>
      </c>
      <c r="C769" s="16">
        <v>3.0</v>
      </c>
      <c r="D769" s="16">
        <v>3.0</v>
      </c>
      <c r="E769" s="17">
        <v>12531.0</v>
      </c>
      <c r="F769" s="18">
        <f t="shared" si="109"/>
        <v>4177</v>
      </c>
      <c r="G769" s="18">
        <f t="shared" si="110"/>
        <v>1629.03</v>
      </c>
      <c r="H769" s="17">
        <f t="shared" si="111"/>
        <v>5806.03</v>
      </c>
      <c r="I769" s="18">
        <f t="shared" si="112"/>
        <v>17418.09</v>
      </c>
      <c r="J769" s="17">
        <v>6000.0</v>
      </c>
    </row>
    <row r="770" ht="15.75" customHeight="1">
      <c r="A770" s="15">
        <v>21.0</v>
      </c>
      <c r="B770" s="16" t="s">
        <v>317</v>
      </c>
      <c r="C770" s="16">
        <v>1.0</v>
      </c>
      <c r="D770" s="16">
        <v>1000.0</v>
      </c>
      <c r="E770" s="17">
        <v>5000.0</v>
      </c>
      <c r="F770" s="18">
        <f t="shared" si="109"/>
        <v>5</v>
      </c>
      <c r="G770" s="18">
        <f t="shared" si="110"/>
        <v>1.95</v>
      </c>
      <c r="H770" s="17">
        <f t="shared" si="111"/>
        <v>6.95</v>
      </c>
      <c r="I770" s="18">
        <f t="shared" si="112"/>
        <v>6950</v>
      </c>
      <c r="J770" s="17">
        <v>10.0</v>
      </c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</row>
    <row r="772" ht="15.75" customHeight="1">
      <c r="A772" s="3"/>
      <c r="B772" s="10" t="s">
        <v>1038</v>
      </c>
      <c r="C772" s="11"/>
      <c r="D772" s="11"/>
      <c r="E772" s="11"/>
      <c r="F772" s="4"/>
      <c r="G772" s="4"/>
      <c r="H772" s="5"/>
      <c r="I772" s="4"/>
      <c r="J772" s="5"/>
    </row>
    <row r="773" ht="15.75" customHeight="1">
      <c r="A773" s="12" t="s">
        <v>2</v>
      </c>
      <c r="B773" s="13" t="s">
        <v>3</v>
      </c>
      <c r="C773" s="13" t="s">
        <v>4</v>
      </c>
      <c r="D773" s="13" t="s">
        <v>5</v>
      </c>
      <c r="E773" s="14" t="s">
        <v>6</v>
      </c>
      <c r="F773" s="14" t="s">
        <v>7</v>
      </c>
      <c r="G773" s="14">
        <v>0.39</v>
      </c>
      <c r="H773" s="14" t="s">
        <v>8</v>
      </c>
      <c r="I773" s="14" t="s">
        <v>9</v>
      </c>
      <c r="J773" s="14" t="s">
        <v>10</v>
      </c>
    </row>
    <row r="774" ht="15.75" customHeight="1">
      <c r="A774" s="15">
        <v>1.0</v>
      </c>
      <c r="B774" s="16" t="s">
        <v>11</v>
      </c>
      <c r="C774" s="16">
        <v>1.0</v>
      </c>
      <c r="D774" s="16">
        <v>400.0</v>
      </c>
      <c r="E774" s="17">
        <v>22000.0</v>
      </c>
      <c r="F774" s="18">
        <f t="shared" ref="F774:F786" si="113">E774/D774</f>
        <v>55</v>
      </c>
      <c r="G774" s="18">
        <f t="shared" ref="G774:G786" si="114">(F774*39)/100</f>
        <v>21.45</v>
      </c>
      <c r="H774" s="17">
        <f t="shared" ref="H774:H786" si="115">SUM(F774,G774)</f>
        <v>76.45</v>
      </c>
      <c r="I774" s="18">
        <f t="shared" ref="I774:I786" si="116">H774*D774</f>
        <v>30580</v>
      </c>
      <c r="J774" s="17">
        <v>75.0</v>
      </c>
    </row>
    <row r="775" ht="15.75" customHeight="1">
      <c r="A775" s="15">
        <v>2.0</v>
      </c>
      <c r="B775" s="16" t="s">
        <v>1039</v>
      </c>
      <c r="C775" s="16">
        <v>2.0</v>
      </c>
      <c r="D775" s="19">
        <v>48.0</v>
      </c>
      <c r="E775" s="17">
        <v>10700.0</v>
      </c>
      <c r="F775" s="18">
        <f t="shared" si="113"/>
        <v>222.9166667</v>
      </c>
      <c r="G775" s="18">
        <f t="shared" si="114"/>
        <v>86.9375</v>
      </c>
      <c r="H775" s="17">
        <f t="shared" si="115"/>
        <v>309.8541667</v>
      </c>
      <c r="I775" s="18">
        <f t="shared" si="116"/>
        <v>14873</v>
      </c>
      <c r="J775" s="17">
        <v>350.0</v>
      </c>
    </row>
    <row r="776" ht="15.75" customHeight="1">
      <c r="A776" s="15">
        <v>3.0</v>
      </c>
      <c r="B776" s="16" t="s">
        <v>1040</v>
      </c>
      <c r="C776" s="16">
        <v>10.0</v>
      </c>
      <c r="D776" s="16">
        <v>40.0</v>
      </c>
      <c r="E776" s="17">
        <v>21700.0</v>
      </c>
      <c r="F776" s="18">
        <f t="shared" si="113"/>
        <v>542.5</v>
      </c>
      <c r="G776" s="18">
        <f t="shared" si="114"/>
        <v>211.575</v>
      </c>
      <c r="H776" s="17">
        <f t="shared" si="115"/>
        <v>754.075</v>
      </c>
      <c r="I776" s="18">
        <f t="shared" si="116"/>
        <v>30163</v>
      </c>
      <c r="J776" s="17">
        <v>1000.0</v>
      </c>
    </row>
    <row r="777" ht="15.75" customHeight="1">
      <c r="A777" s="15">
        <v>4.0</v>
      </c>
      <c r="B777" s="16" t="s">
        <v>1041</v>
      </c>
      <c r="C777" s="16">
        <v>15.0</v>
      </c>
      <c r="D777" s="16">
        <v>90.0</v>
      </c>
      <c r="E777" s="17">
        <v>21000.0</v>
      </c>
      <c r="F777" s="18">
        <f t="shared" si="113"/>
        <v>233.3333333</v>
      </c>
      <c r="G777" s="18">
        <f t="shared" si="114"/>
        <v>91</v>
      </c>
      <c r="H777" s="17">
        <f t="shared" si="115"/>
        <v>324.3333333</v>
      </c>
      <c r="I777" s="18">
        <f t="shared" si="116"/>
        <v>29190</v>
      </c>
      <c r="J777" s="17">
        <v>400.0</v>
      </c>
    </row>
    <row r="778" ht="15.75" customHeight="1">
      <c r="A778" s="15">
        <v>5.0</v>
      </c>
      <c r="B778" s="16" t="s">
        <v>1042</v>
      </c>
      <c r="C778" s="16">
        <v>2.0</v>
      </c>
      <c r="D778" s="16">
        <v>48.0</v>
      </c>
      <c r="E778" s="17">
        <v>40000.0</v>
      </c>
      <c r="F778" s="18">
        <f t="shared" si="113"/>
        <v>833.3333333</v>
      </c>
      <c r="G778" s="18">
        <f t="shared" si="114"/>
        <v>325</v>
      </c>
      <c r="H778" s="17">
        <f t="shared" si="115"/>
        <v>1158.333333</v>
      </c>
      <c r="I778" s="18">
        <f t="shared" si="116"/>
        <v>55600</v>
      </c>
      <c r="J778" s="17">
        <v>1200.0</v>
      </c>
    </row>
    <row r="779" ht="15.75" customHeight="1">
      <c r="A779" s="15"/>
      <c r="B779" s="16" t="s">
        <v>137</v>
      </c>
      <c r="C779" s="16">
        <v>5.0</v>
      </c>
      <c r="D779" s="16">
        <v>60.0</v>
      </c>
      <c r="E779" s="17">
        <v>11250.0</v>
      </c>
      <c r="F779" s="18">
        <f t="shared" si="113"/>
        <v>187.5</v>
      </c>
      <c r="G779" s="18">
        <f t="shared" si="114"/>
        <v>73.125</v>
      </c>
      <c r="H779" s="17">
        <f t="shared" si="115"/>
        <v>260.625</v>
      </c>
      <c r="I779" s="18">
        <f t="shared" si="116"/>
        <v>15637.5</v>
      </c>
      <c r="J779" s="17">
        <v>300.0</v>
      </c>
    </row>
    <row r="780" ht="15.75" customHeight="1">
      <c r="A780" s="15"/>
      <c r="B780" s="16" t="s">
        <v>663</v>
      </c>
      <c r="C780" s="16">
        <v>3.0</v>
      </c>
      <c r="D780" s="16">
        <v>78.0</v>
      </c>
      <c r="E780" s="17">
        <v>59000.0</v>
      </c>
      <c r="F780" s="18">
        <f t="shared" si="113"/>
        <v>756.4102564</v>
      </c>
      <c r="G780" s="18">
        <f t="shared" si="114"/>
        <v>295</v>
      </c>
      <c r="H780" s="17">
        <f t="shared" si="115"/>
        <v>1051.410256</v>
      </c>
      <c r="I780" s="18">
        <f t="shared" si="116"/>
        <v>82010</v>
      </c>
      <c r="J780" s="17">
        <v>1100.0</v>
      </c>
    </row>
    <row r="781" ht="15.75" customHeight="1">
      <c r="A781" s="15"/>
      <c r="B781" s="16" t="s">
        <v>1043</v>
      </c>
      <c r="C781" s="16">
        <v>2.0</v>
      </c>
      <c r="D781" s="16">
        <v>48.0</v>
      </c>
      <c r="E781" s="17">
        <v>17200.0</v>
      </c>
      <c r="F781" s="18">
        <f t="shared" si="113"/>
        <v>358.3333333</v>
      </c>
      <c r="G781" s="18">
        <f t="shared" si="114"/>
        <v>139.75</v>
      </c>
      <c r="H781" s="17">
        <f t="shared" si="115"/>
        <v>498.0833333</v>
      </c>
      <c r="I781" s="18">
        <f t="shared" si="116"/>
        <v>23908</v>
      </c>
      <c r="J781" s="17">
        <v>600.0</v>
      </c>
    </row>
    <row r="782" ht="15.75" customHeight="1">
      <c r="A782" s="15"/>
      <c r="B782" s="16" t="s">
        <v>1044</v>
      </c>
      <c r="C782" s="16">
        <v>3.0</v>
      </c>
      <c r="D782" s="16">
        <v>72.0</v>
      </c>
      <c r="E782" s="17">
        <v>14550.0</v>
      </c>
      <c r="F782" s="18">
        <f t="shared" si="113"/>
        <v>202.0833333</v>
      </c>
      <c r="G782" s="18">
        <f t="shared" si="114"/>
        <v>78.8125</v>
      </c>
      <c r="H782" s="17">
        <f t="shared" si="115"/>
        <v>280.8958333</v>
      </c>
      <c r="I782" s="18">
        <f t="shared" si="116"/>
        <v>20224.5</v>
      </c>
      <c r="J782" s="17">
        <v>300.0</v>
      </c>
    </row>
    <row r="783" ht="15.75" customHeight="1">
      <c r="A783" s="15"/>
      <c r="B783" s="16" t="s">
        <v>732</v>
      </c>
      <c r="C783" s="16">
        <v>1.0</v>
      </c>
      <c r="D783" s="16">
        <v>24.0</v>
      </c>
      <c r="E783" s="17">
        <v>9150.0</v>
      </c>
      <c r="F783" s="18">
        <f t="shared" si="113"/>
        <v>381.25</v>
      </c>
      <c r="G783" s="18">
        <f t="shared" si="114"/>
        <v>148.6875</v>
      </c>
      <c r="H783" s="17">
        <f t="shared" si="115"/>
        <v>529.9375</v>
      </c>
      <c r="I783" s="18">
        <f t="shared" si="116"/>
        <v>12718.5</v>
      </c>
      <c r="J783" s="17">
        <v>600.0</v>
      </c>
    </row>
    <row r="784" ht="15.75" customHeight="1">
      <c r="A784" s="15"/>
      <c r="B784" s="16" t="s">
        <v>1045</v>
      </c>
      <c r="C784" s="16">
        <v>2.0</v>
      </c>
      <c r="D784" s="16">
        <v>120.0</v>
      </c>
      <c r="E784" s="17">
        <v>3400.0</v>
      </c>
      <c r="F784" s="18">
        <f t="shared" si="113"/>
        <v>28.33333333</v>
      </c>
      <c r="G784" s="18">
        <f t="shared" si="114"/>
        <v>11.05</v>
      </c>
      <c r="H784" s="17">
        <f t="shared" si="115"/>
        <v>39.38333333</v>
      </c>
      <c r="I784" s="18">
        <f t="shared" si="116"/>
        <v>4726</v>
      </c>
      <c r="J784" s="17">
        <v>50.0</v>
      </c>
    </row>
    <row r="785" ht="15.75" customHeight="1">
      <c r="A785" s="15"/>
      <c r="B785" s="16" t="s">
        <v>1046</v>
      </c>
      <c r="C785" s="16">
        <v>1.0</v>
      </c>
      <c r="D785" s="16">
        <v>48.0</v>
      </c>
      <c r="E785" s="17">
        <v>14000.0</v>
      </c>
      <c r="F785" s="18">
        <f t="shared" si="113"/>
        <v>291.6666667</v>
      </c>
      <c r="G785" s="18">
        <f t="shared" si="114"/>
        <v>113.75</v>
      </c>
      <c r="H785" s="17">
        <f t="shared" si="115"/>
        <v>405.4166667</v>
      </c>
      <c r="I785" s="18">
        <f t="shared" si="116"/>
        <v>19460</v>
      </c>
      <c r="J785" s="17">
        <v>600.0</v>
      </c>
    </row>
    <row r="786" ht="15.75" customHeight="1">
      <c r="A786" s="15"/>
      <c r="B786" s="16" t="s">
        <v>123</v>
      </c>
      <c r="C786" s="16">
        <v>11.0</v>
      </c>
      <c r="D786" s="16">
        <v>264.0</v>
      </c>
      <c r="E786" s="17">
        <v>62700.0</v>
      </c>
      <c r="F786" s="18">
        <f t="shared" si="113"/>
        <v>237.5</v>
      </c>
      <c r="G786" s="18">
        <f t="shared" si="114"/>
        <v>92.625</v>
      </c>
      <c r="H786" s="17">
        <f t="shared" si="115"/>
        <v>330.125</v>
      </c>
      <c r="I786" s="18">
        <f t="shared" si="116"/>
        <v>87153</v>
      </c>
      <c r="J786" s="17">
        <v>300.0</v>
      </c>
    </row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B$1:$B$786"/>
  <mergeCells count="1">
    <mergeCell ref="C3:E3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43"/>
    <col customWidth="1" min="2" max="2" width="31.43"/>
    <col customWidth="1" min="3" max="3" width="4.86"/>
    <col customWidth="1" min="4" max="4" width="6.86"/>
    <col customWidth="1" min="5" max="10" width="17.71"/>
    <col customWidth="1" min="11" max="11" width="14.14"/>
    <col customWidth="1" min="12" max="26" width="9.14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1"/>
    </row>
    <row r="2" ht="15.75" customHeight="1">
      <c r="A2" s="3"/>
      <c r="B2" s="1"/>
      <c r="C2" s="1"/>
      <c r="D2" s="1"/>
      <c r="E2" s="1"/>
      <c r="F2" s="4"/>
      <c r="G2" s="4"/>
      <c r="H2" s="5"/>
      <c r="I2" s="4"/>
      <c r="J2" s="5"/>
      <c r="K2" s="45"/>
    </row>
    <row r="3" ht="15.75" customHeight="1">
      <c r="A3" s="6" t="s">
        <v>0</v>
      </c>
      <c r="B3" s="6"/>
      <c r="C3" s="7"/>
      <c r="D3" s="8"/>
      <c r="E3" s="9"/>
      <c r="F3" s="4"/>
      <c r="G3" s="4"/>
      <c r="H3" s="5"/>
      <c r="I3" s="4"/>
      <c r="J3" s="5"/>
      <c r="K3" s="46"/>
    </row>
    <row r="4" ht="15.75" customHeight="1">
      <c r="A4" s="3"/>
      <c r="B4" s="10" t="s">
        <v>1047</v>
      </c>
      <c r="C4" s="11"/>
      <c r="D4" s="11"/>
      <c r="E4" s="11"/>
      <c r="F4" s="4"/>
      <c r="G4" s="4"/>
      <c r="H4" s="5"/>
      <c r="I4" s="4"/>
      <c r="J4" s="5"/>
      <c r="K4" s="1"/>
    </row>
    <row r="5" ht="31.5" customHeight="1">
      <c r="A5" s="12" t="s">
        <v>2</v>
      </c>
      <c r="B5" s="13" t="s">
        <v>3</v>
      </c>
      <c r="C5" s="13" t="s">
        <v>4</v>
      </c>
      <c r="D5" s="13" t="s">
        <v>5</v>
      </c>
      <c r="E5" s="14" t="s">
        <v>6</v>
      </c>
      <c r="F5" s="14" t="s">
        <v>7</v>
      </c>
      <c r="G5" s="14">
        <v>0.39</v>
      </c>
      <c r="H5" s="14" t="s">
        <v>8</v>
      </c>
      <c r="I5" s="14" t="s">
        <v>9</v>
      </c>
      <c r="J5" s="14" t="s">
        <v>10</v>
      </c>
      <c r="K5" s="1"/>
    </row>
    <row r="6" ht="15.75" customHeight="1">
      <c r="A6" s="15">
        <v>1.0</v>
      </c>
      <c r="B6" s="16" t="s">
        <v>11</v>
      </c>
      <c r="C6" s="16">
        <v>1.0</v>
      </c>
      <c r="D6" s="16">
        <v>400.0</v>
      </c>
      <c r="E6" s="17">
        <v>22000.0</v>
      </c>
      <c r="F6" s="18">
        <f t="shared" ref="F6:F37" si="1">E6/D6</f>
        <v>55</v>
      </c>
      <c r="G6" s="18">
        <f t="shared" ref="G6:G37" si="2">(F6*39)/100</f>
        <v>21.45</v>
      </c>
      <c r="H6" s="17">
        <f t="shared" ref="H6:H37" si="3">SUM(F6,G6)</f>
        <v>76.45</v>
      </c>
      <c r="I6" s="18">
        <f t="shared" ref="I6:I37" si="4">H6*D6</f>
        <v>30580</v>
      </c>
      <c r="J6" s="17">
        <v>75.0</v>
      </c>
      <c r="K6" s="1"/>
    </row>
    <row r="7" ht="15.75" customHeight="1">
      <c r="A7" s="15">
        <v>2.0</v>
      </c>
      <c r="B7" s="16" t="s">
        <v>1048</v>
      </c>
      <c r="C7" s="16">
        <v>1.0</v>
      </c>
      <c r="D7" s="19">
        <v>20.0</v>
      </c>
      <c r="E7" s="17">
        <v>15800.0</v>
      </c>
      <c r="F7" s="18">
        <f t="shared" si="1"/>
        <v>790</v>
      </c>
      <c r="G7" s="18">
        <f t="shared" si="2"/>
        <v>308.1</v>
      </c>
      <c r="H7" s="17">
        <f t="shared" si="3"/>
        <v>1098.1</v>
      </c>
      <c r="I7" s="18">
        <f t="shared" si="4"/>
        <v>21962</v>
      </c>
      <c r="J7" s="17">
        <v>1100.0</v>
      </c>
      <c r="K7" s="1"/>
    </row>
    <row r="8" ht="15.75" customHeight="1">
      <c r="A8" s="15">
        <v>3.0</v>
      </c>
      <c r="B8" s="16" t="s">
        <v>1049</v>
      </c>
      <c r="C8" s="16">
        <v>1.0</v>
      </c>
      <c r="D8" s="16">
        <v>20.0</v>
      </c>
      <c r="E8" s="17">
        <v>7000.0</v>
      </c>
      <c r="F8" s="18">
        <f t="shared" si="1"/>
        <v>350</v>
      </c>
      <c r="G8" s="18">
        <f t="shared" si="2"/>
        <v>136.5</v>
      </c>
      <c r="H8" s="17">
        <f t="shared" si="3"/>
        <v>486.5</v>
      </c>
      <c r="I8" s="18">
        <f t="shared" si="4"/>
        <v>9730</v>
      </c>
      <c r="J8" s="17">
        <v>470.0</v>
      </c>
      <c r="K8" s="1"/>
    </row>
    <row r="9" ht="15.0" customHeight="1">
      <c r="A9" s="15">
        <v>4.0</v>
      </c>
      <c r="B9" s="16" t="s">
        <v>93</v>
      </c>
      <c r="C9" s="16">
        <v>3.0</v>
      </c>
      <c r="D9" s="16">
        <v>150.0</v>
      </c>
      <c r="E9" s="17">
        <v>12600.0</v>
      </c>
      <c r="F9" s="18">
        <f t="shared" si="1"/>
        <v>84</v>
      </c>
      <c r="G9" s="18">
        <f t="shared" si="2"/>
        <v>32.76</v>
      </c>
      <c r="H9" s="17">
        <f t="shared" si="3"/>
        <v>116.76</v>
      </c>
      <c r="I9" s="18">
        <f t="shared" si="4"/>
        <v>17514</v>
      </c>
      <c r="J9" s="17">
        <v>120.0</v>
      </c>
      <c r="K9" s="1"/>
    </row>
    <row r="10">
      <c r="A10" s="15">
        <v>5.0</v>
      </c>
      <c r="B10" s="16" t="s">
        <v>890</v>
      </c>
      <c r="C10" s="16">
        <v>1.0</v>
      </c>
      <c r="D10" s="16">
        <v>12.0</v>
      </c>
      <c r="E10" s="17">
        <v>6200.0</v>
      </c>
      <c r="F10" s="18">
        <f t="shared" si="1"/>
        <v>516.6666667</v>
      </c>
      <c r="G10" s="18">
        <f t="shared" si="2"/>
        <v>201.5</v>
      </c>
      <c r="H10" s="17">
        <f t="shared" si="3"/>
        <v>718.1666667</v>
      </c>
      <c r="I10" s="18">
        <f t="shared" si="4"/>
        <v>8618</v>
      </c>
      <c r="J10" s="17">
        <v>750.0</v>
      </c>
      <c r="K10" s="1"/>
    </row>
    <row r="11">
      <c r="A11" s="15">
        <v>6.0</v>
      </c>
      <c r="B11" s="16" t="s">
        <v>1050</v>
      </c>
      <c r="C11" s="16">
        <v>1.0</v>
      </c>
      <c r="D11" s="16">
        <v>6.0</v>
      </c>
      <c r="E11" s="17">
        <v>7600.0</v>
      </c>
      <c r="F11" s="18">
        <f t="shared" si="1"/>
        <v>1266.666667</v>
      </c>
      <c r="G11" s="18">
        <f t="shared" si="2"/>
        <v>494</v>
      </c>
      <c r="H11" s="17">
        <f t="shared" si="3"/>
        <v>1760.666667</v>
      </c>
      <c r="I11" s="18">
        <f t="shared" si="4"/>
        <v>10564</v>
      </c>
      <c r="J11" s="17">
        <v>1520.0</v>
      </c>
      <c r="K11" s="1"/>
    </row>
    <row r="12">
      <c r="A12" s="15">
        <v>7.0</v>
      </c>
      <c r="B12" s="16" t="s">
        <v>1051</v>
      </c>
      <c r="C12" s="16">
        <v>1.0</v>
      </c>
      <c r="D12" s="16">
        <v>10.0</v>
      </c>
      <c r="E12" s="17">
        <v>4400.0</v>
      </c>
      <c r="F12" s="18">
        <f t="shared" si="1"/>
        <v>440</v>
      </c>
      <c r="G12" s="18">
        <f t="shared" si="2"/>
        <v>171.6</v>
      </c>
      <c r="H12" s="17">
        <f t="shared" si="3"/>
        <v>611.6</v>
      </c>
      <c r="I12" s="18">
        <f t="shared" si="4"/>
        <v>6116</v>
      </c>
      <c r="J12" s="17">
        <v>620.0</v>
      </c>
      <c r="K12" s="1"/>
    </row>
    <row r="13">
      <c r="A13" s="15">
        <v>8.0</v>
      </c>
      <c r="B13" s="16" t="s">
        <v>1052</v>
      </c>
      <c r="C13" s="16">
        <v>1.0</v>
      </c>
      <c r="D13" s="16">
        <v>12.0</v>
      </c>
      <c r="E13" s="17">
        <v>5800.0</v>
      </c>
      <c r="F13" s="18">
        <f t="shared" si="1"/>
        <v>483.3333333</v>
      </c>
      <c r="G13" s="18">
        <f t="shared" si="2"/>
        <v>188.5</v>
      </c>
      <c r="H13" s="17">
        <f t="shared" si="3"/>
        <v>671.8333333</v>
      </c>
      <c r="I13" s="18">
        <f t="shared" si="4"/>
        <v>8062</v>
      </c>
      <c r="J13" s="17">
        <v>700.0</v>
      </c>
      <c r="K13" s="1"/>
    </row>
    <row r="14">
      <c r="A14" s="15">
        <v>9.0</v>
      </c>
      <c r="B14" s="16" t="s">
        <v>394</v>
      </c>
      <c r="C14" s="16">
        <v>1.0</v>
      </c>
      <c r="D14" s="16">
        <v>20.0</v>
      </c>
      <c r="E14" s="17">
        <v>6150.0</v>
      </c>
      <c r="F14" s="18">
        <f t="shared" si="1"/>
        <v>307.5</v>
      </c>
      <c r="G14" s="18">
        <f t="shared" si="2"/>
        <v>119.925</v>
      </c>
      <c r="H14" s="17">
        <f t="shared" si="3"/>
        <v>427.425</v>
      </c>
      <c r="I14" s="18">
        <f t="shared" si="4"/>
        <v>8548.5</v>
      </c>
      <c r="J14" s="17">
        <v>385.0</v>
      </c>
      <c r="K14" s="1"/>
    </row>
    <row r="15">
      <c r="A15" s="15">
        <v>10.0</v>
      </c>
      <c r="B15" s="48" t="s">
        <v>1053</v>
      </c>
      <c r="C15" s="16">
        <v>1.0</v>
      </c>
      <c r="D15" s="16">
        <v>150.0</v>
      </c>
      <c r="E15" s="17">
        <v>5650.0</v>
      </c>
      <c r="F15" s="18">
        <f t="shared" si="1"/>
        <v>37.66666667</v>
      </c>
      <c r="G15" s="18">
        <f t="shared" si="2"/>
        <v>14.69</v>
      </c>
      <c r="H15" s="17">
        <f t="shared" si="3"/>
        <v>52.35666667</v>
      </c>
      <c r="I15" s="18">
        <f t="shared" si="4"/>
        <v>7853.5</v>
      </c>
      <c r="J15" s="17">
        <v>50.0</v>
      </c>
      <c r="K15" s="1"/>
    </row>
    <row r="16">
      <c r="A16" s="15">
        <v>11.0</v>
      </c>
      <c r="B16" s="16" t="s">
        <v>845</v>
      </c>
      <c r="C16" s="16">
        <v>2.0</v>
      </c>
      <c r="D16" s="16">
        <v>54.0</v>
      </c>
      <c r="E16" s="17">
        <v>6500.0</v>
      </c>
      <c r="F16" s="18">
        <f t="shared" si="1"/>
        <v>120.3703704</v>
      </c>
      <c r="G16" s="18">
        <f t="shared" si="2"/>
        <v>46.94444444</v>
      </c>
      <c r="H16" s="17">
        <f t="shared" si="3"/>
        <v>167.3148148</v>
      </c>
      <c r="I16" s="18">
        <f t="shared" si="4"/>
        <v>9035</v>
      </c>
      <c r="J16" s="17">
        <v>180.0</v>
      </c>
      <c r="K16" s="1"/>
    </row>
    <row r="17">
      <c r="A17" s="15">
        <v>12.0</v>
      </c>
      <c r="B17" s="16" t="s">
        <v>144</v>
      </c>
      <c r="C17" s="16">
        <v>2.0</v>
      </c>
      <c r="D17" s="16">
        <v>54.0</v>
      </c>
      <c r="E17" s="17">
        <v>7400.0</v>
      </c>
      <c r="F17" s="18">
        <f t="shared" si="1"/>
        <v>137.037037</v>
      </c>
      <c r="G17" s="18">
        <f t="shared" si="2"/>
        <v>53.44444444</v>
      </c>
      <c r="H17" s="17">
        <f t="shared" si="3"/>
        <v>190.4814815</v>
      </c>
      <c r="I17" s="18">
        <f t="shared" si="4"/>
        <v>10286</v>
      </c>
      <c r="J17" s="17">
        <v>200.0</v>
      </c>
      <c r="K17" s="1"/>
    </row>
    <row r="18">
      <c r="A18" s="15">
        <v>13.0</v>
      </c>
      <c r="B18" s="16" t="s">
        <v>416</v>
      </c>
      <c r="C18" s="16">
        <v>1.0</v>
      </c>
      <c r="D18" s="16">
        <v>6.0</v>
      </c>
      <c r="E18" s="17">
        <v>5300.0</v>
      </c>
      <c r="F18" s="18">
        <f t="shared" si="1"/>
        <v>883.3333333</v>
      </c>
      <c r="G18" s="18">
        <f t="shared" si="2"/>
        <v>344.5</v>
      </c>
      <c r="H18" s="17">
        <f t="shared" si="3"/>
        <v>1227.833333</v>
      </c>
      <c r="I18" s="18">
        <f t="shared" si="4"/>
        <v>7367</v>
      </c>
      <c r="J18" s="17">
        <v>1200.0</v>
      </c>
      <c r="K18" s="1"/>
    </row>
    <row r="19">
      <c r="A19" s="15">
        <v>14.0</v>
      </c>
      <c r="B19" s="16" t="s">
        <v>1054</v>
      </c>
      <c r="C19" s="16">
        <v>15.0</v>
      </c>
      <c r="D19" s="16">
        <v>15.0</v>
      </c>
      <c r="E19" s="17">
        <v>1000.0</v>
      </c>
      <c r="F19" s="18">
        <f t="shared" si="1"/>
        <v>66.66666667</v>
      </c>
      <c r="G19" s="18">
        <f t="shared" si="2"/>
        <v>26</v>
      </c>
      <c r="H19" s="17">
        <f t="shared" si="3"/>
        <v>92.66666667</v>
      </c>
      <c r="I19" s="18">
        <f t="shared" si="4"/>
        <v>1390</v>
      </c>
      <c r="J19" s="17">
        <v>200.0</v>
      </c>
      <c r="K19" s="1"/>
    </row>
    <row r="20">
      <c r="A20" s="15">
        <v>15.0</v>
      </c>
      <c r="B20" s="16" t="s">
        <v>1055</v>
      </c>
      <c r="C20" s="16">
        <v>2.0</v>
      </c>
      <c r="D20" s="16">
        <v>96.0</v>
      </c>
      <c r="E20" s="17">
        <v>5000.0</v>
      </c>
      <c r="F20" s="18">
        <f t="shared" si="1"/>
        <v>52.08333333</v>
      </c>
      <c r="G20" s="18">
        <f t="shared" si="2"/>
        <v>20.3125</v>
      </c>
      <c r="H20" s="17">
        <f t="shared" si="3"/>
        <v>72.39583333</v>
      </c>
      <c r="I20" s="18">
        <f t="shared" si="4"/>
        <v>6950</v>
      </c>
      <c r="J20" s="17">
        <v>100.0</v>
      </c>
      <c r="K20" s="1"/>
    </row>
    <row r="21" ht="15.75" customHeight="1">
      <c r="A21" s="15">
        <v>16.0</v>
      </c>
      <c r="B21" s="16" t="s">
        <v>433</v>
      </c>
      <c r="C21" s="16">
        <v>5.0</v>
      </c>
      <c r="D21" s="16">
        <v>5.0</v>
      </c>
      <c r="E21" s="17">
        <v>3500.0</v>
      </c>
      <c r="F21" s="18">
        <f t="shared" si="1"/>
        <v>700</v>
      </c>
      <c r="G21" s="18">
        <f t="shared" si="2"/>
        <v>273</v>
      </c>
      <c r="H21" s="17">
        <f t="shared" si="3"/>
        <v>973</v>
      </c>
      <c r="I21" s="18">
        <f t="shared" si="4"/>
        <v>4865</v>
      </c>
      <c r="J21" s="17">
        <v>1500.0</v>
      </c>
      <c r="K21" s="1"/>
    </row>
    <row r="22" ht="15.75" customHeight="1">
      <c r="A22" s="15">
        <v>17.0</v>
      </c>
      <c r="B22" s="16" t="s">
        <v>1056</v>
      </c>
      <c r="C22" s="16">
        <v>2.0</v>
      </c>
      <c r="D22" s="16">
        <v>2.0</v>
      </c>
      <c r="E22" s="17">
        <v>2400.0</v>
      </c>
      <c r="F22" s="18">
        <f t="shared" si="1"/>
        <v>1200</v>
      </c>
      <c r="G22" s="18">
        <f t="shared" si="2"/>
        <v>468</v>
      </c>
      <c r="H22" s="17">
        <f t="shared" si="3"/>
        <v>1668</v>
      </c>
      <c r="I22" s="18">
        <f t="shared" si="4"/>
        <v>3336</v>
      </c>
      <c r="J22" s="17">
        <v>2500.0</v>
      </c>
      <c r="K22" s="1"/>
    </row>
    <row r="23" ht="15.75" customHeight="1">
      <c r="A23" s="15">
        <v>18.0</v>
      </c>
      <c r="B23" s="16" t="s">
        <v>431</v>
      </c>
      <c r="C23" s="16">
        <v>10.0</v>
      </c>
      <c r="D23" s="16">
        <v>10.0</v>
      </c>
      <c r="E23" s="17">
        <v>6000.0</v>
      </c>
      <c r="F23" s="18">
        <f t="shared" si="1"/>
        <v>600</v>
      </c>
      <c r="G23" s="18">
        <f t="shared" si="2"/>
        <v>234</v>
      </c>
      <c r="H23" s="17">
        <f t="shared" si="3"/>
        <v>834</v>
      </c>
      <c r="I23" s="18">
        <f t="shared" si="4"/>
        <v>8340</v>
      </c>
      <c r="J23" s="17">
        <v>1000.0</v>
      </c>
      <c r="K23" s="1"/>
    </row>
    <row r="24" ht="15.75" customHeight="1">
      <c r="A24" s="15">
        <v>19.0</v>
      </c>
      <c r="B24" s="16" t="s">
        <v>1057</v>
      </c>
      <c r="C24" s="16">
        <v>2.0</v>
      </c>
      <c r="D24" s="16">
        <v>24.0</v>
      </c>
      <c r="E24" s="17">
        <v>5400.0</v>
      </c>
      <c r="F24" s="18">
        <f t="shared" si="1"/>
        <v>225</v>
      </c>
      <c r="G24" s="18">
        <f t="shared" si="2"/>
        <v>87.75</v>
      </c>
      <c r="H24" s="17">
        <f t="shared" si="3"/>
        <v>312.75</v>
      </c>
      <c r="I24" s="18">
        <f t="shared" si="4"/>
        <v>7506</v>
      </c>
      <c r="J24" s="17">
        <v>300.0</v>
      </c>
      <c r="K24" s="1"/>
    </row>
    <row r="25" ht="15.75" customHeight="1">
      <c r="A25" s="15">
        <v>20.0</v>
      </c>
      <c r="B25" s="16" t="s">
        <v>1058</v>
      </c>
      <c r="C25" s="16">
        <v>2.0</v>
      </c>
      <c r="D25" s="16">
        <v>20.0</v>
      </c>
      <c r="E25" s="17">
        <v>8000.0</v>
      </c>
      <c r="F25" s="18">
        <f t="shared" si="1"/>
        <v>400</v>
      </c>
      <c r="G25" s="18">
        <f t="shared" si="2"/>
        <v>156</v>
      </c>
      <c r="H25" s="17">
        <f t="shared" si="3"/>
        <v>556</v>
      </c>
      <c r="I25" s="18">
        <f t="shared" si="4"/>
        <v>11120</v>
      </c>
      <c r="J25" s="17">
        <v>1000.0</v>
      </c>
      <c r="K25" s="1"/>
    </row>
    <row r="26" ht="15.75" customHeight="1">
      <c r="A26" s="15">
        <v>21.0</v>
      </c>
      <c r="B26" s="16" t="s">
        <v>1059</v>
      </c>
      <c r="C26" s="16">
        <v>1.0</v>
      </c>
      <c r="D26" s="16">
        <v>25.0</v>
      </c>
      <c r="E26" s="17">
        <v>8500.0</v>
      </c>
      <c r="F26" s="18">
        <f t="shared" si="1"/>
        <v>340</v>
      </c>
      <c r="G26" s="18">
        <f t="shared" si="2"/>
        <v>132.6</v>
      </c>
      <c r="H26" s="17">
        <f t="shared" si="3"/>
        <v>472.6</v>
      </c>
      <c r="I26" s="18">
        <f t="shared" si="4"/>
        <v>11815</v>
      </c>
      <c r="J26" s="17">
        <v>500.0</v>
      </c>
      <c r="K26" s="1"/>
    </row>
    <row r="27" ht="15.75" customHeight="1">
      <c r="A27" s="15">
        <v>22.0</v>
      </c>
      <c r="B27" s="16" t="s">
        <v>704</v>
      </c>
      <c r="C27" s="16">
        <v>1.0</v>
      </c>
      <c r="D27" s="16">
        <v>12.0</v>
      </c>
      <c r="E27" s="17">
        <v>3700.0</v>
      </c>
      <c r="F27" s="18">
        <f t="shared" si="1"/>
        <v>308.3333333</v>
      </c>
      <c r="G27" s="18">
        <f t="shared" si="2"/>
        <v>120.25</v>
      </c>
      <c r="H27" s="17">
        <f t="shared" si="3"/>
        <v>428.5833333</v>
      </c>
      <c r="I27" s="18">
        <f t="shared" si="4"/>
        <v>5143</v>
      </c>
      <c r="J27" s="17">
        <v>500.0</v>
      </c>
      <c r="K27" s="1"/>
    </row>
    <row r="28" ht="15.75" customHeight="1">
      <c r="A28" s="15">
        <v>23.0</v>
      </c>
      <c r="B28" s="16" t="s">
        <v>1060</v>
      </c>
      <c r="C28" s="16">
        <v>1.0</v>
      </c>
      <c r="D28" s="16">
        <v>50.0</v>
      </c>
      <c r="E28" s="17">
        <v>2500.0</v>
      </c>
      <c r="F28" s="18">
        <f t="shared" si="1"/>
        <v>50</v>
      </c>
      <c r="G28" s="18">
        <f t="shared" si="2"/>
        <v>19.5</v>
      </c>
      <c r="H28" s="17">
        <f t="shared" si="3"/>
        <v>69.5</v>
      </c>
      <c r="I28" s="18">
        <f t="shared" si="4"/>
        <v>3475</v>
      </c>
      <c r="J28" s="17">
        <v>100.0</v>
      </c>
      <c r="K28" s="1"/>
    </row>
    <row r="29" ht="15.75" customHeight="1">
      <c r="A29" s="15">
        <v>24.0</v>
      </c>
      <c r="B29" s="16" t="s">
        <v>1061</v>
      </c>
      <c r="C29" s="16">
        <v>5.0</v>
      </c>
      <c r="D29" s="16">
        <v>200.0</v>
      </c>
      <c r="E29" s="17">
        <v>3500.0</v>
      </c>
      <c r="F29" s="18">
        <f t="shared" si="1"/>
        <v>17.5</v>
      </c>
      <c r="G29" s="18">
        <f t="shared" si="2"/>
        <v>6.825</v>
      </c>
      <c r="H29" s="17">
        <f t="shared" si="3"/>
        <v>24.325</v>
      </c>
      <c r="I29" s="18">
        <f t="shared" si="4"/>
        <v>4865</v>
      </c>
      <c r="J29" s="17">
        <v>30.0</v>
      </c>
      <c r="K29" s="1"/>
    </row>
    <row r="30" ht="15.75" customHeight="1">
      <c r="A30" s="15">
        <v>25.0</v>
      </c>
      <c r="B30" s="16" t="s">
        <v>1062</v>
      </c>
      <c r="C30" s="16">
        <v>1.0</v>
      </c>
      <c r="D30" s="16">
        <v>6.0</v>
      </c>
      <c r="E30" s="17">
        <v>2500.0</v>
      </c>
      <c r="F30" s="18">
        <f t="shared" si="1"/>
        <v>416.6666667</v>
      </c>
      <c r="G30" s="18">
        <f t="shared" si="2"/>
        <v>162.5</v>
      </c>
      <c r="H30" s="17">
        <f t="shared" si="3"/>
        <v>579.1666667</v>
      </c>
      <c r="I30" s="18">
        <f t="shared" si="4"/>
        <v>3475</v>
      </c>
      <c r="J30" s="17">
        <v>1000.0</v>
      </c>
      <c r="K30" s="1"/>
    </row>
    <row r="31" ht="15.75" customHeight="1">
      <c r="A31" s="15">
        <v>26.0</v>
      </c>
      <c r="B31" s="16" t="s">
        <v>1063</v>
      </c>
      <c r="C31" s="16">
        <v>1.0</v>
      </c>
      <c r="D31" s="16">
        <v>20.0</v>
      </c>
      <c r="E31" s="17">
        <v>3500.0</v>
      </c>
      <c r="F31" s="18">
        <f t="shared" si="1"/>
        <v>175</v>
      </c>
      <c r="G31" s="18">
        <f t="shared" si="2"/>
        <v>68.25</v>
      </c>
      <c r="H31" s="17">
        <f t="shared" si="3"/>
        <v>243.25</v>
      </c>
      <c r="I31" s="18">
        <f t="shared" si="4"/>
        <v>4865</v>
      </c>
      <c r="J31" s="17">
        <v>300.0</v>
      </c>
      <c r="K31" s="1"/>
    </row>
    <row r="32" ht="15.75" customHeight="1">
      <c r="A32" s="15">
        <v>27.0</v>
      </c>
      <c r="B32" s="16" t="s">
        <v>1064</v>
      </c>
      <c r="C32" s="16">
        <v>1.0</v>
      </c>
      <c r="D32" s="16">
        <v>20.0</v>
      </c>
      <c r="E32" s="17">
        <v>1500.0</v>
      </c>
      <c r="F32" s="18">
        <f t="shared" si="1"/>
        <v>75</v>
      </c>
      <c r="G32" s="18">
        <f t="shared" si="2"/>
        <v>29.25</v>
      </c>
      <c r="H32" s="17">
        <f t="shared" si="3"/>
        <v>104.25</v>
      </c>
      <c r="I32" s="18">
        <f t="shared" si="4"/>
        <v>2085</v>
      </c>
      <c r="J32" s="17">
        <v>150.0</v>
      </c>
      <c r="K32" s="1"/>
    </row>
    <row r="33" ht="15.75" customHeight="1">
      <c r="A33" s="15">
        <v>28.0</v>
      </c>
      <c r="B33" s="16" t="s">
        <v>639</v>
      </c>
      <c r="C33" s="16">
        <v>1.0</v>
      </c>
      <c r="D33" s="16">
        <v>12.0</v>
      </c>
      <c r="E33" s="17">
        <v>2500.0</v>
      </c>
      <c r="F33" s="18">
        <f t="shared" si="1"/>
        <v>208.3333333</v>
      </c>
      <c r="G33" s="18">
        <f t="shared" si="2"/>
        <v>81.25</v>
      </c>
      <c r="H33" s="17">
        <f t="shared" si="3"/>
        <v>289.5833333</v>
      </c>
      <c r="I33" s="18">
        <f t="shared" si="4"/>
        <v>3475</v>
      </c>
      <c r="J33" s="17">
        <v>400.0</v>
      </c>
      <c r="K33" s="1"/>
    </row>
    <row r="34" ht="15.75" customHeight="1">
      <c r="A34" s="15">
        <v>29.0</v>
      </c>
      <c r="B34" s="16" t="s">
        <v>1065</v>
      </c>
      <c r="C34" s="16">
        <v>1.0</v>
      </c>
      <c r="D34" s="16">
        <v>6.0</v>
      </c>
      <c r="E34" s="17">
        <v>6500.0</v>
      </c>
      <c r="F34" s="18">
        <f t="shared" si="1"/>
        <v>1083.333333</v>
      </c>
      <c r="G34" s="18">
        <f t="shared" si="2"/>
        <v>422.5</v>
      </c>
      <c r="H34" s="17">
        <f t="shared" si="3"/>
        <v>1505.833333</v>
      </c>
      <c r="I34" s="18">
        <f t="shared" si="4"/>
        <v>9035</v>
      </c>
      <c r="J34" s="17">
        <v>1800.0</v>
      </c>
      <c r="K34" s="1"/>
    </row>
    <row r="35" ht="15.75" customHeight="1">
      <c r="A35" s="15">
        <v>30.0</v>
      </c>
      <c r="B35" s="16" t="s">
        <v>1066</v>
      </c>
      <c r="C35" s="16">
        <v>1.0</v>
      </c>
      <c r="D35" s="16">
        <v>6.0</v>
      </c>
      <c r="E35" s="17">
        <v>8500.0</v>
      </c>
      <c r="F35" s="18">
        <f t="shared" si="1"/>
        <v>1416.666667</v>
      </c>
      <c r="G35" s="18">
        <f t="shared" si="2"/>
        <v>552.5</v>
      </c>
      <c r="H35" s="17">
        <f t="shared" si="3"/>
        <v>1969.166667</v>
      </c>
      <c r="I35" s="18">
        <f t="shared" si="4"/>
        <v>11815</v>
      </c>
      <c r="J35" s="17">
        <v>2700.0</v>
      </c>
      <c r="K35" s="1"/>
    </row>
    <row r="36" ht="15.75" customHeight="1">
      <c r="A36" s="15">
        <v>31.0</v>
      </c>
      <c r="B36" s="16" t="s">
        <v>292</v>
      </c>
      <c r="C36" s="16">
        <v>1.0</v>
      </c>
      <c r="D36" s="16">
        <v>10.0</v>
      </c>
      <c r="E36" s="17">
        <v>2700.0</v>
      </c>
      <c r="F36" s="18">
        <f t="shared" si="1"/>
        <v>270</v>
      </c>
      <c r="G36" s="18">
        <f t="shared" si="2"/>
        <v>105.3</v>
      </c>
      <c r="H36" s="17">
        <f t="shared" si="3"/>
        <v>375.3</v>
      </c>
      <c r="I36" s="18">
        <f t="shared" si="4"/>
        <v>3753</v>
      </c>
      <c r="J36" s="17">
        <v>500.0</v>
      </c>
      <c r="K36" s="1"/>
    </row>
    <row r="37" ht="15.75" customHeight="1">
      <c r="A37" s="15">
        <v>32.0</v>
      </c>
      <c r="B37" s="16" t="s">
        <v>1067</v>
      </c>
      <c r="C37" s="16">
        <v>1.0</v>
      </c>
      <c r="D37" s="16">
        <v>10.0</v>
      </c>
      <c r="E37" s="17">
        <v>2700.0</v>
      </c>
      <c r="F37" s="18">
        <f t="shared" si="1"/>
        <v>270</v>
      </c>
      <c r="G37" s="18">
        <f t="shared" si="2"/>
        <v>105.3</v>
      </c>
      <c r="H37" s="17">
        <f t="shared" si="3"/>
        <v>375.3</v>
      </c>
      <c r="I37" s="18">
        <f t="shared" si="4"/>
        <v>3753</v>
      </c>
      <c r="J37" s="17">
        <v>500.0</v>
      </c>
      <c r="K37" s="1"/>
    </row>
    <row r="38" ht="15.75" customHeight="1">
      <c r="A38" s="49"/>
      <c r="B38" s="8"/>
      <c r="C38" s="8"/>
      <c r="D38" s="8"/>
      <c r="E38" s="8"/>
      <c r="F38" s="8"/>
      <c r="G38" s="8"/>
      <c r="H38" s="8"/>
      <c r="I38" s="8"/>
      <c r="J38" s="9"/>
    </row>
    <row r="39" ht="15.75" customHeight="1">
      <c r="A39" s="3"/>
      <c r="B39" s="10" t="s">
        <v>1068</v>
      </c>
      <c r="C39" s="50"/>
      <c r="D39" s="50"/>
      <c r="E39" s="50"/>
      <c r="F39" s="4"/>
      <c r="G39" s="4"/>
      <c r="H39" s="5"/>
      <c r="I39" s="4"/>
      <c r="J39" s="5"/>
      <c r="K39" s="1"/>
    </row>
    <row r="40" ht="31.5" customHeight="1">
      <c r="A40" s="12" t="s">
        <v>2</v>
      </c>
      <c r="B40" s="13" t="s">
        <v>3</v>
      </c>
      <c r="C40" s="13" t="s">
        <v>4</v>
      </c>
      <c r="D40" s="13" t="s">
        <v>5</v>
      </c>
      <c r="E40" s="14" t="s">
        <v>6</v>
      </c>
      <c r="F40" s="14" t="s">
        <v>7</v>
      </c>
      <c r="G40" s="14">
        <v>0.39</v>
      </c>
      <c r="H40" s="14" t="s">
        <v>8</v>
      </c>
      <c r="I40" s="14" t="s">
        <v>9</v>
      </c>
      <c r="J40" s="14" t="s">
        <v>10</v>
      </c>
      <c r="K40" s="1"/>
    </row>
    <row r="41" ht="15.75" customHeight="1">
      <c r="A41" s="15">
        <v>1.0</v>
      </c>
      <c r="B41" s="16" t="s">
        <v>11</v>
      </c>
      <c r="C41" s="16">
        <v>1.0</v>
      </c>
      <c r="D41" s="16">
        <v>400.0</v>
      </c>
      <c r="E41" s="17">
        <v>22000.0</v>
      </c>
      <c r="F41" s="18">
        <f t="shared" ref="F41:F47" si="5">E41/D41</f>
        <v>55</v>
      </c>
      <c r="G41" s="18">
        <f t="shared" ref="G41:G47" si="6">(F41*39)/100</f>
        <v>21.45</v>
      </c>
      <c r="H41" s="17">
        <f t="shared" ref="H41:H47" si="7">SUM(F41,G41)</f>
        <v>76.45</v>
      </c>
      <c r="I41" s="18">
        <f t="shared" ref="I41:I47" si="8">H41*D41</f>
        <v>30580</v>
      </c>
      <c r="J41" s="17">
        <v>75.0</v>
      </c>
      <c r="K41" s="1"/>
    </row>
    <row r="42" ht="15.75" customHeight="1">
      <c r="A42" s="15">
        <v>2.0</v>
      </c>
      <c r="B42" s="16" t="s">
        <v>225</v>
      </c>
      <c r="C42" s="16">
        <v>1.0</v>
      </c>
      <c r="D42" s="19">
        <v>12.0</v>
      </c>
      <c r="E42" s="17">
        <v>31199.0</v>
      </c>
      <c r="F42" s="18">
        <f t="shared" si="5"/>
        <v>2599.916667</v>
      </c>
      <c r="G42" s="18">
        <f t="shared" si="6"/>
        <v>1013.9675</v>
      </c>
      <c r="H42" s="17">
        <f t="shared" si="7"/>
        <v>3613.884167</v>
      </c>
      <c r="I42" s="18">
        <f t="shared" si="8"/>
        <v>43366.61</v>
      </c>
      <c r="J42" s="17">
        <v>3120.0</v>
      </c>
      <c r="K42" s="1"/>
    </row>
    <row r="43" ht="15.75" customHeight="1">
      <c r="A43" s="15">
        <v>3.0</v>
      </c>
      <c r="B43" s="16" t="s">
        <v>1069</v>
      </c>
      <c r="C43" s="16">
        <v>1.0</v>
      </c>
      <c r="D43" s="16">
        <v>6.0</v>
      </c>
      <c r="E43" s="17">
        <v>8214.0</v>
      </c>
      <c r="F43" s="18">
        <f t="shared" si="5"/>
        <v>1369</v>
      </c>
      <c r="G43" s="18">
        <f t="shared" si="6"/>
        <v>533.91</v>
      </c>
      <c r="H43" s="17">
        <f t="shared" si="7"/>
        <v>1902.91</v>
      </c>
      <c r="I43" s="18">
        <f t="shared" si="8"/>
        <v>11417.46</v>
      </c>
      <c r="J43" s="17">
        <v>2200.0</v>
      </c>
      <c r="K43" s="1"/>
    </row>
    <row r="44" ht="15.0" customHeight="1">
      <c r="A44" s="15">
        <v>4.0</v>
      </c>
      <c r="B44" s="16" t="s">
        <v>1070</v>
      </c>
      <c r="C44" s="16">
        <v>6.0</v>
      </c>
      <c r="D44" s="16">
        <v>6.0</v>
      </c>
      <c r="E44" s="17">
        <v>4554.0</v>
      </c>
      <c r="F44" s="18">
        <f t="shared" si="5"/>
        <v>759</v>
      </c>
      <c r="G44" s="18">
        <f t="shared" si="6"/>
        <v>296.01</v>
      </c>
      <c r="H44" s="17">
        <f t="shared" si="7"/>
        <v>1055.01</v>
      </c>
      <c r="I44" s="18">
        <f t="shared" si="8"/>
        <v>6330.06</v>
      </c>
      <c r="J44" s="17">
        <v>1200.0</v>
      </c>
      <c r="K44" s="1"/>
    </row>
    <row r="45" ht="15.75" customHeight="1">
      <c r="A45" s="15">
        <v>5.0</v>
      </c>
      <c r="B45" s="16" t="s">
        <v>1071</v>
      </c>
      <c r="C45" s="16">
        <v>1.0</v>
      </c>
      <c r="D45" s="16">
        <v>10.0</v>
      </c>
      <c r="E45" s="17">
        <v>10490.0</v>
      </c>
      <c r="F45" s="18">
        <f t="shared" si="5"/>
        <v>1049</v>
      </c>
      <c r="G45" s="18">
        <f t="shared" si="6"/>
        <v>409.11</v>
      </c>
      <c r="H45" s="17">
        <f t="shared" si="7"/>
        <v>1458.11</v>
      </c>
      <c r="I45" s="18">
        <f t="shared" si="8"/>
        <v>14581.1</v>
      </c>
      <c r="J45" s="17">
        <v>2200.0</v>
      </c>
      <c r="K45" s="1"/>
    </row>
    <row r="46" ht="15.75" customHeight="1">
      <c r="A46" s="15">
        <v>6.0</v>
      </c>
      <c r="B46" s="16" t="s">
        <v>1072</v>
      </c>
      <c r="C46" s="16">
        <v>5.0</v>
      </c>
      <c r="D46" s="16">
        <v>5.0</v>
      </c>
      <c r="E46" s="17">
        <v>25000.0</v>
      </c>
      <c r="F46" s="18">
        <f t="shared" si="5"/>
        <v>5000</v>
      </c>
      <c r="G46" s="18">
        <f t="shared" si="6"/>
        <v>1950</v>
      </c>
      <c r="H46" s="17">
        <f t="shared" si="7"/>
        <v>6950</v>
      </c>
      <c r="I46" s="18">
        <f t="shared" si="8"/>
        <v>34750</v>
      </c>
      <c r="J46" s="17">
        <v>7500.0</v>
      </c>
      <c r="K46" s="1"/>
    </row>
    <row r="47" ht="15.75" customHeight="1">
      <c r="A47" s="15">
        <v>7.0</v>
      </c>
      <c r="B47" s="16" t="s">
        <v>1073</v>
      </c>
      <c r="C47" s="16">
        <v>6.0</v>
      </c>
      <c r="D47" s="16">
        <v>6.0</v>
      </c>
      <c r="E47" s="17">
        <v>8187.0</v>
      </c>
      <c r="F47" s="18">
        <f t="shared" si="5"/>
        <v>1364.5</v>
      </c>
      <c r="G47" s="18">
        <f t="shared" si="6"/>
        <v>532.155</v>
      </c>
      <c r="H47" s="17">
        <f t="shared" si="7"/>
        <v>1896.655</v>
      </c>
      <c r="I47" s="18">
        <f t="shared" si="8"/>
        <v>11379.93</v>
      </c>
      <c r="J47" s="17">
        <v>2500.0</v>
      </c>
      <c r="K47" s="1"/>
    </row>
    <row r="48" ht="15.75" customHeight="1">
      <c r="A48" s="49"/>
      <c r="B48" s="8"/>
      <c r="C48" s="8"/>
      <c r="D48" s="8"/>
      <c r="E48" s="8"/>
      <c r="F48" s="8"/>
      <c r="G48" s="8"/>
      <c r="H48" s="8"/>
      <c r="I48" s="8"/>
      <c r="J48" s="9"/>
    </row>
    <row r="49" ht="15.75" customHeight="1">
      <c r="A49" s="3"/>
      <c r="B49" s="10" t="s">
        <v>1074</v>
      </c>
      <c r="C49" s="50"/>
      <c r="D49" s="50"/>
      <c r="E49" s="50"/>
      <c r="F49" s="4"/>
      <c r="G49" s="4"/>
      <c r="H49" s="5"/>
      <c r="I49" s="4"/>
      <c r="J49" s="5"/>
    </row>
    <row r="50" ht="15.75" customHeight="1">
      <c r="A50" s="12" t="s">
        <v>2</v>
      </c>
      <c r="B50" s="13" t="s">
        <v>3</v>
      </c>
      <c r="C50" s="13" t="s">
        <v>4</v>
      </c>
      <c r="D50" s="13" t="s">
        <v>5</v>
      </c>
      <c r="E50" s="14" t="s">
        <v>6</v>
      </c>
      <c r="F50" s="14" t="s">
        <v>7</v>
      </c>
      <c r="G50" s="14">
        <v>0.39</v>
      </c>
      <c r="H50" s="14" t="s">
        <v>8</v>
      </c>
      <c r="I50" s="14" t="s">
        <v>9</v>
      </c>
      <c r="J50" s="14" t="s">
        <v>10</v>
      </c>
    </row>
    <row r="51" ht="15.75" customHeight="1">
      <c r="A51" s="15">
        <v>1.0</v>
      </c>
      <c r="B51" s="16" t="s">
        <v>11</v>
      </c>
      <c r="C51" s="16">
        <v>1.0</v>
      </c>
      <c r="D51" s="16">
        <v>400.0</v>
      </c>
      <c r="E51" s="17">
        <v>22000.0</v>
      </c>
      <c r="F51" s="18">
        <f t="shared" ref="F51:F118" si="9">E51/D51</f>
        <v>55</v>
      </c>
      <c r="G51" s="18">
        <f t="shared" ref="G51:G118" si="10">(F51*39)/100</f>
        <v>21.45</v>
      </c>
      <c r="H51" s="17">
        <f t="shared" ref="H51:H118" si="11">SUM(F51,G51)</f>
        <v>76.45</v>
      </c>
      <c r="I51" s="18">
        <f t="shared" ref="I51:I118" si="12">H51*D51</f>
        <v>30580</v>
      </c>
      <c r="J51" s="17">
        <v>75.0</v>
      </c>
    </row>
    <row r="52" ht="15.75" customHeight="1">
      <c r="A52" s="15">
        <v>2.0</v>
      </c>
      <c r="B52" s="16" t="s">
        <v>93</v>
      </c>
      <c r="C52" s="16">
        <v>4.0</v>
      </c>
      <c r="D52" s="19">
        <v>200.0</v>
      </c>
      <c r="E52" s="17">
        <v>18600.0</v>
      </c>
      <c r="F52" s="18">
        <f t="shared" si="9"/>
        <v>93</v>
      </c>
      <c r="G52" s="18">
        <f t="shared" si="10"/>
        <v>36.27</v>
      </c>
      <c r="H52" s="17">
        <f t="shared" si="11"/>
        <v>129.27</v>
      </c>
      <c r="I52" s="18">
        <f t="shared" si="12"/>
        <v>25854</v>
      </c>
      <c r="J52" s="17">
        <v>120.0</v>
      </c>
    </row>
    <row r="53" ht="15.75" customHeight="1">
      <c r="A53" s="15">
        <v>3.0</v>
      </c>
      <c r="B53" s="16" t="s">
        <v>309</v>
      </c>
      <c r="C53" s="16">
        <v>2.0</v>
      </c>
      <c r="D53" s="16">
        <v>20.0</v>
      </c>
      <c r="E53" s="17">
        <v>19600.0</v>
      </c>
      <c r="F53" s="18">
        <f t="shared" si="9"/>
        <v>980</v>
      </c>
      <c r="G53" s="18">
        <f t="shared" si="10"/>
        <v>382.2</v>
      </c>
      <c r="H53" s="17">
        <f t="shared" si="11"/>
        <v>1362.2</v>
      </c>
      <c r="I53" s="18">
        <f t="shared" si="12"/>
        <v>27244</v>
      </c>
      <c r="J53" s="17">
        <v>1190.0</v>
      </c>
    </row>
    <row r="54" ht="15.75" customHeight="1">
      <c r="A54" s="15">
        <v>4.0</v>
      </c>
      <c r="B54" s="16" t="s">
        <v>105</v>
      </c>
      <c r="C54" s="16">
        <v>2.0</v>
      </c>
      <c r="D54" s="16">
        <v>20.0</v>
      </c>
      <c r="E54" s="17">
        <v>15000.0</v>
      </c>
      <c r="F54" s="18">
        <f t="shared" si="9"/>
        <v>750</v>
      </c>
      <c r="G54" s="18">
        <f t="shared" si="10"/>
        <v>292.5</v>
      </c>
      <c r="H54" s="17">
        <f t="shared" si="11"/>
        <v>1042.5</v>
      </c>
      <c r="I54" s="18">
        <f t="shared" si="12"/>
        <v>20850</v>
      </c>
      <c r="J54" s="17">
        <v>1100.0</v>
      </c>
    </row>
    <row r="55" ht="15.75" customHeight="1">
      <c r="A55" s="15">
        <v>5.0</v>
      </c>
      <c r="B55" s="16" t="s">
        <v>528</v>
      </c>
      <c r="C55" s="16">
        <v>6.0</v>
      </c>
      <c r="D55" s="16">
        <v>180.0</v>
      </c>
      <c r="E55" s="17">
        <v>18900.0</v>
      </c>
      <c r="F55" s="18">
        <f t="shared" si="9"/>
        <v>105</v>
      </c>
      <c r="G55" s="18">
        <f t="shared" si="10"/>
        <v>40.95</v>
      </c>
      <c r="H55" s="17">
        <f t="shared" si="11"/>
        <v>145.95</v>
      </c>
      <c r="I55" s="18">
        <f t="shared" si="12"/>
        <v>26271</v>
      </c>
      <c r="J55" s="17">
        <v>150.0</v>
      </c>
    </row>
    <row r="56" ht="15.75" customHeight="1">
      <c r="A56" s="15">
        <v>6.0</v>
      </c>
      <c r="B56" s="16" t="s">
        <v>646</v>
      </c>
      <c r="C56" s="16">
        <v>2.0</v>
      </c>
      <c r="D56" s="16">
        <v>12.0</v>
      </c>
      <c r="E56" s="17">
        <v>4600.0</v>
      </c>
      <c r="F56" s="18">
        <f t="shared" si="9"/>
        <v>383.3333333</v>
      </c>
      <c r="G56" s="18">
        <f t="shared" si="10"/>
        <v>149.5</v>
      </c>
      <c r="H56" s="17">
        <f t="shared" si="11"/>
        <v>532.8333333</v>
      </c>
      <c r="I56" s="18">
        <f t="shared" si="12"/>
        <v>6394</v>
      </c>
      <c r="J56" s="17">
        <v>600.0</v>
      </c>
    </row>
    <row r="57" ht="15.75" customHeight="1">
      <c r="A57" s="15">
        <v>7.0</v>
      </c>
      <c r="B57" s="16" t="s">
        <v>740</v>
      </c>
      <c r="C57" s="16">
        <v>2.0</v>
      </c>
      <c r="D57" s="16">
        <v>12.0</v>
      </c>
      <c r="E57" s="17">
        <v>12600.0</v>
      </c>
      <c r="F57" s="18">
        <f t="shared" si="9"/>
        <v>1050</v>
      </c>
      <c r="G57" s="18">
        <f t="shared" si="10"/>
        <v>409.5</v>
      </c>
      <c r="H57" s="17">
        <f t="shared" si="11"/>
        <v>1459.5</v>
      </c>
      <c r="I57" s="18">
        <f t="shared" si="12"/>
        <v>17514</v>
      </c>
      <c r="J57" s="17">
        <v>1300.0</v>
      </c>
    </row>
    <row r="58" ht="15.75" customHeight="1">
      <c r="A58" s="15">
        <v>8.0</v>
      </c>
      <c r="B58" s="16" t="s">
        <v>630</v>
      </c>
      <c r="C58" s="16">
        <v>1.0</v>
      </c>
      <c r="D58" s="16">
        <v>12.0</v>
      </c>
      <c r="E58" s="17">
        <v>25600.0</v>
      </c>
      <c r="F58" s="18">
        <f t="shared" si="9"/>
        <v>2133.333333</v>
      </c>
      <c r="G58" s="18">
        <f t="shared" si="10"/>
        <v>832</v>
      </c>
      <c r="H58" s="17">
        <f t="shared" si="11"/>
        <v>2965.333333</v>
      </c>
      <c r="I58" s="18">
        <f t="shared" si="12"/>
        <v>35584</v>
      </c>
      <c r="J58" s="17">
        <v>2560.0</v>
      </c>
    </row>
    <row r="59" ht="15.75" customHeight="1">
      <c r="A59" s="15">
        <v>9.0</v>
      </c>
      <c r="B59" s="16" t="s">
        <v>1075</v>
      </c>
      <c r="C59" s="16">
        <v>1.0</v>
      </c>
      <c r="D59" s="16">
        <v>12.0</v>
      </c>
      <c r="E59" s="17">
        <v>24400.0</v>
      </c>
      <c r="F59" s="18">
        <f t="shared" si="9"/>
        <v>2033.333333</v>
      </c>
      <c r="G59" s="18">
        <f t="shared" si="10"/>
        <v>793</v>
      </c>
      <c r="H59" s="17">
        <f t="shared" si="11"/>
        <v>2826.333333</v>
      </c>
      <c r="I59" s="18">
        <f t="shared" si="12"/>
        <v>33916</v>
      </c>
      <c r="J59" s="17">
        <v>2460.0</v>
      </c>
    </row>
    <row r="60" ht="15.75" customHeight="1">
      <c r="A60" s="15">
        <v>10.0</v>
      </c>
      <c r="B60" s="16" t="s">
        <v>579</v>
      </c>
      <c r="C60" s="16">
        <v>2.0</v>
      </c>
      <c r="D60" s="16">
        <v>12.0</v>
      </c>
      <c r="E60" s="17">
        <v>23800.0</v>
      </c>
      <c r="F60" s="18">
        <f t="shared" si="9"/>
        <v>1983.333333</v>
      </c>
      <c r="G60" s="18">
        <f t="shared" si="10"/>
        <v>773.5</v>
      </c>
      <c r="H60" s="17">
        <f t="shared" si="11"/>
        <v>2756.833333</v>
      </c>
      <c r="I60" s="18">
        <f t="shared" si="12"/>
        <v>33082</v>
      </c>
      <c r="J60" s="17">
        <v>2380.0</v>
      </c>
    </row>
    <row r="61" ht="15.75" customHeight="1">
      <c r="A61" s="15">
        <v>11.0</v>
      </c>
      <c r="B61" s="16" t="s">
        <v>584</v>
      </c>
      <c r="C61" s="16">
        <v>2.0</v>
      </c>
      <c r="D61" s="16">
        <v>24.0</v>
      </c>
      <c r="E61" s="17">
        <v>26000.0</v>
      </c>
      <c r="F61" s="18">
        <f t="shared" si="9"/>
        <v>1083.333333</v>
      </c>
      <c r="G61" s="18">
        <f t="shared" si="10"/>
        <v>422.5</v>
      </c>
      <c r="H61" s="17">
        <f t="shared" si="11"/>
        <v>1505.833333</v>
      </c>
      <c r="I61" s="18">
        <f t="shared" si="12"/>
        <v>36140</v>
      </c>
      <c r="J61" s="17">
        <v>1300.0</v>
      </c>
    </row>
    <row r="62" ht="15.75" customHeight="1">
      <c r="A62" s="15">
        <v>12.0</v>
      </c>
      <c r="B62" s="16" t="s">
        <v>652</v>
      </c>
      <c r="C62" s="16">
        <v>2.0</v>
      </c>
      <c r="D62" s="16">
        <v>24.0</v>
      </c>
      <c r="E62" s="17">
        <v>8400.0</v>
      </c>
      <c r="F62" s="18">
        <f t="shared" si="9"/>
        <v>350</v>
      </c>
      <c r="G62" s="18">
        <f t="shared" si="10"/>
        <v>136.5</v>
      </c>
      <c r="H62" s="17">
        <f t="shared" si="11"/>
        <v>486.5</v>
      </c>
      <c r="I62" s="18">
        <f t="shared" si="12"/>
        <v>11676</v>
      </c>
      <c r="J62" s="17">
        <v>650.0</v>
      </c>
    </row>
    <row r="63" ht="15.75" customHeight="1">
      <c r="A63" s="15">
        <v>13.0</v>
      </c>
      <c r="B63" s="16" t="s">
        <v>246</v>
      </c>
      <c r="C63" s="16">
        <v>2.0</v>
      </c>
      <c r="D63" s="16">
        <v>24.0</v>
      </c>
      <c r="E63" s="17">
        <v>9000.0</v>
      </c>
      <c r="F63" s="18">
        <f t="shared" si="9"/>
        <v>375</v>
      </c>
      <c r="G63" s="18">
        <f t="shared" si="10"/>
        <v>146.25</v>
      </c>
      <c r="H63" s="17">
        <f t="shared" si="11"/>
        <v>521.25</v>
      </c>
      <c r="I63" s="18">
        <f t="shared" si="12"/>
        <v>12510</v>
      </c>
      <c r="J63" s="17">
        <v>650.0</v>
      </c>
    </row>
    <row r="64" ht="15.75" customHeight="1">
      <c r="A64" s="15">
        <v>14.0</v>
      </c>
      <c r="B64" s="16" t="s">
        <v>1076</v>
      </c>
      <c r="C64" s="16">
        <v>2.0</v>
      </c>
      <c r="D64" s="16">
        <v>24.0</v>
      </c>
      <c r="E64" s="17">
        <v>8800.0</v>
      </c>
      <c r="F64" s="18">
        <f t="shared" si="9"/>
        <v>366.6666667</v>
      </c>
      <c r="G64" s="18">
        <f t="shared" si="10"/>
        <v>143</v>
      </c>
      <c r="H64" s="17">
        <f t="shared" si="11"/>
        <v>509.6666667</v>
      </c>
      <c r="I64" s="18">
        <f t="shared" si="12"/>
        <v>12232</v>
      </c>
      <c r="J64" s="17">
        <v>650.0</v>
      </c>
    </row>
    <row r="65" ht="15.75" customHeight="1">
      <c r="A65" s="15">
        <v>15.0</v>
      </c>
      <c r="B65" s="16" t="s">
        <v>1077</v>
      </c>
      <c r="C65" s="16">
        <v>1.0</v>
      </c>
      <c r="D65" s="16">
        <v>24.0</v>
      </c>
      <c r="E65" s="17">
        <v>6500.0</v>
      </c>
      <c r="F65" s="18">
        <f t="shared" si="9"/>
        <v>270.8333333</v>
      </c>
      <c r="G65" s="18">
        <f t="shared" si="10"/>
        <v>105.625</v>
      </c>
      <c r="H65" s="17">
        <f t="shared" si="11"/>
        <v>376.4583333</v>
      </c>
      <c r="I65" s="18">
        <f t="shared" si="12"/>
        <v>9035</v>
      </c>
      <c r="J65" s="17">
        <v>400.0</v>
      </c>
    </row>
    <row r="66" ht="15.75" customHeight="1">
      <c r="A66" s="15">
        <v>16.0</v>
      </c>
      <c r="B66" s="16" t="s">
        <v>1078</v>
      </c>
      <c r="C66" s="16">
        <v>1.0</v>
      </c>
      <c r="D66" s="16">
        <v>20.0</v>
      </c>
      <c r="E66" s="17">
        <v>3900.0</v>
      </c>
      <c r="F66" s="18">
        <f t="shared" si="9"/>
        <v>195</v>
      </c>
      <c r="G66" s="18">
        <f t="shared" si="10"/>
        <v>76.05</v>
      </c>
      <c r="H66" s="17">
        <f t="shared" si="11"/>
        <v>271.05</v>
      </c>
      <c r="I66" s="18">
        <f t="shared" si="12"/>
        <v>5421</v>
      </c>
      <c r="J66" s="17">
        <v>240.0</v>
      </c>
    </row>
    <row r="67" ht="15.75" customHeight="1">
      <c r="A67" s="15">
        <v>17.0</v>
      </c>
      <c r="B67" s="16" t="s">
        <v>1079</v>
      </c>
      <c r="C67" s="16">
        <v>4.0</v>
      </c>
      <c r="D67" s="16">
        <v>4.0</v>
      </c>
      <c r="E67" s="17">
        <v>48000.0</v>
      </c>
      <c r="F67" s="18">
        <f t="shared" si="9"/>
        <v>12000</v>
      </c>
      <c r="G67" s="18">
        <f t="shared" si="10"/>
        <v>4680</v>
      </c>
      <c r="H67" s="17">
        <f t="shared" si="11"/>
        <v>16680</v>
      </c>
      <c r="I67" s="18">
        <f t="shared" si="12"/>
        <v>66720</v>
      </c>
      <c r="J67" s="17">
        <v>2800.0</v>
      </c>
    </row>
    <row r="68" ht="15.75" customHeight="1">
      <c r="A68" s="15">
        <v>18.0</v>
      </c>
      <c r="B68" s="16" t="s">
        <v>305</v>
      </c>
      <c r="C68" s="16">
        <v>1.0</v>
      </c>
      <c r="D68" s="16">
        <v>6.0</v>
      </c>
      <c r="E68" s="17">
        <v>15500.0</v>
      </c>
      <c r="F68" s="18">
        <f t="shared" si="9"/>
        <v>2583.333333</v>
      </c>
      <c r="G68" s="18">
        <f t="shared" si="10"/>
        <v>1007.5</v>
      </c>
      <c r="H68" s="17">
        <f t="shared" si="11"/>
        <v>3590.833333</v>
      </c>
      <c r="I68" s="18">
        <f t="shared" si="12"/>
        <v>21545</v>
      </c>
      <c r="J68" s="17">
        <v>3600.0</v>
      </c>
    </row>
    <row r="69" ht="15.75" customHeight="1">
      <c r="A69" s="15">
        <v>19.0</v>
      </c>
      <c r="B69" s="16" t="s">
        <v>1007</v>
      </c>
      <c r="C69" s="16">
        <v>2.0</v>
      </c>
      <c r="D69" s="16">
        <v>12.0</v>
      </c>
      <c r="E69" s="17">
        <v>16400.0</v>
      </c>
      <c r="F69" s="18">
        <f t="shared" si="9"/>
        <v>1366.666667</v>
      </c>
      <c r="G69" s="18">
        <f t="shared" si="10"/>
        <v>533</v>
      </c>
      <c r="H69" s="17">
        <f t="shared" si="11"/>
        <v>1899.666667</v>
      </c>
      <c r="I69" s="18">
        <f t="shared" si="12"/>
        <v>22796</v>
      </c>
      <c r="J69" s="17">
        <v>2950.0</v>
      </c>
    </row>
    <row r="70" ht="15.75" customHeight="1">
      <c r="A70" s="15">
        <v>20.0</v>
      </c>
      <c r="B70" s="16" t="s">
        <v>1080</v>
      </c>
      <c r="C70" s="16">
        <v>4.0</v>
      </c>
      <c r="D70" s="16">
        <v>48.0</v>
      </c>
      <c r="E70" s="17">
        <v>28400.0</v>
      </c>
      <c r="F70" s="18">
        <f t="shared" si="9"/>
        <v>591.6666667</v>
      </c>
      <c r="G70" s="18">
        <f t="shared" si="10"/>
        <v>230.75</v>
      </c>
      <c r="H70" s="17">
        <f t="shared" si="11"/>
        <v>822.4166667</v>
      </c>
      <c r="I70" s="18">
        <f t="shared" si="12"/>
        <v>39476</v>
      </c>
      <c r="J70" s="17">
        <v>1000.0</v>
      </c>
    </row>
    <row r="71" ht="15.75" customHeight="1">
      <c r="A71" s="15">
        <v>21.0</v>
      </c>
      <c r="B71" s="16" t="s">
        <v>416</v>
      </c>
      <c r="C71" s="16">
        <v>1.0</v>
      </c>
      <c r="D71" s="16">
        <v>12.0</v>
      </c>
      <c r="E71" s="17">
        <v>10050.0</v>
      </c>
      <c r="F71" s="18">
        <f t="shared" si="9"/>
        <v>837.5</v>
      </c>
      <c r="G71" s="18">
        <f t="shared" si="10"/>
        <v>326.625</v>
      </c>
      <c r="H71" s="17">
        <f t="shared" si="11"/>
        <v>1164.125</v>
      </c>
      <c r="I71" s="18">
        <f t="shared" si="12"/>
        <v>13969.5</v>
      </c>
      <c r="J71" s="17">
        <v>1200.0</v>
      </c>
    </row>
    <row r="72" ht="15.75" customHeight="1">
      <c r="A72" s="15">
        <v>22.0</v>
      </c>
      <c r="B72" s="16" t="s">
        <v>144</v>
      </c>
      <c r="C72" s="16">
        <v>2.0</v>
      </c>
      <c r="D72" s="16">
        <v>54.0</v>
      </c>
      <c r="E72" s="17">
        <v>7200.0</v>
      </c>
      <c r="F72" s="18">
        <f t="shared" si="9"/>
        <v>133.3333333</v>
      </c>
      <c r="G72" s="18">
        <f t="shared" si="10"/>
        <v>52</v>
      </c>
      <c r="H72" s="17">
        <f t="shared" si="11"/>
        <v>185.3333333</v>
      </c>
      <c r="I72" s="18">
        <f t="shared" si="12"/>
        <v>10008</v>
      </c>
      <c r="J72" s="17">
        <v>200.0</v>
      </c>
    </row>
    <row r="73" ht="15.75" customHeight="1">
      <c r="A73" s="15">
        <v>23.0</v>
      </c>
      <c r="B73" s="16" t="s">
        <v>612</v>
      </c>
      <c r="C73" s="16">
        <v>3.0</v>
      </c>
      <c r="D73" s="16">
        <v>72.0</v>
      </c>
      <c r="E73" s="17">
        <v>8700.0</v>
      </c>
      <c r="F73" s="18">
        <f t="shared" si="9"/>
        <v>120.8333333</v>
      </c>
      <c r="G73" s="18">
        <f t="shared" si="10"/>
        <v>47.125</v>
      </c>
      <c r="H73" s="17">
        <f t="shared" si="11"/>
        <v>167.9583333</v>
      </c>
      <c r="I73" s="18">
        <f t="shared" si="12"/>
        <v>12093</v>
      </c>
      <c r="J73" s="17">
        <v>300.0</v>
      </c>
    </row>
    <row r="74" ht="15.75" customHeight="1">
      <c r="A74" s="15">
        <v>24.0</v>
      </c>
      <c r="B74" s="16" t="s">
        <v>1081</v>
      </c>
      <c r="C74" s="16">
        <v>1.0</v>
      </c>
      <c r="D74" s="16">
        <v>12.0</v>
      </c>
      <c r="E74" s="17">
        <v>8850.0</v>
      </c>
      <c r="F74" s="18">
        <f t="shared" si="9"/>
        <v>737.5</v>
      </c>
      <c r="G74" s="18">
        <f t="shared" si="10"/>
        <v>287.625</v>
      </c>
      <c r="H74" s="17">
        <f t="shared" si="11"/>
        <v>1025.125</v>
      </c>
      <c r="I74" s="18">
        <f t="shared" si="12"/>
        <v>12301.5</v>
      </c>
      <c r="J74" s="17">
        <v>1200.0</v>
      </c>
    </row>
    <row r="75" ht="15.75" customHeight="1">
      <c r="A75" s="15">
        <v>25.0</v>
      </c>
      <c r="B75" s="16" t="s">
        <v>1082</v>
      </c>
      <c r="C75" s="16">
        <v>2.0</v>
      </c>
      <c r="D75" s="16">
        <v>24.0</v>
      </c>
      <c r="E75" s="17">
        <v>4400.0</v>
      </c>
      <c r="F75" s="18">
        <f t="shared" si="9"/>
        <v>183.3333333</v>
      </c>
      <c r="G75" s="18">
        <f t="shared" si="10"/>
        <v>71.5</v>
      </c>
      <c r="H75" s="17">
        <f t="shared" si="11"/>
        <v>254.8333333</v>
      </c>
      <c r="I75" s="18">
        <f t="shared" si="12"/>
        <v>6116</v>
      </c>
      <c r="J75" s="17">
        <v>250.0</v>
      </c>
    </row>
    <row r="76" ht="15.75" customHeight="1">
      <c r="A76" s="15">
        <v>26.0</v>
      </c>
      <c r="B76" s="16" t="s">
        <v>1083</v>
      </c>
      <c r="C76" s="16">
        <v>2.0</v>
      </c>
      <c r="D76" s="16">
        <v>24.0</v>
      </c>
      <c r="E76" s="17">
        <v>4600.0</v>
      </c>
      <c r="F76" s="18">
        <f t="shared" si="9"/>
        <v>191.6666667</v>
      </c>
      <c r="G76" s="18">
        <f t="shared" si="10"/>
        <v>74.75</v>
      </c>
      <c r="H76" s="17">
        <f t="shared" si="11"/>
        <v>266.4166667</v>
      </c>
      <c r="I76" s="18">
        <f t="shared" si="12"/>
        <v>6394</v>
      </c>
      <c r="J76" s="17">
        <v>300.0</v>
      </c>
    </row>
    <row r="77" ht="15.75" customHeight="1">
      <c r="A77" s="15">
        <v>27.0</v>
      </c>
      <c r="B77" s="16" t="s">
        <v>418</v>
      </c>
      <c r="C77" s="16">
        <v>2.0</v>
      </c>
      <c r="D77" s="16">
        <v>24.0</v>
      </c>
      <c r="E77" s="17">
        <v>12800.0</v>
      </c>
      <c r="F77" s="18">
        <f t="shared" si="9"/>
        <v>533.3333333</v>
      </c>
      <c r="G77" s="18">
        <f t="shared" si="10"/>
        <v>208</v>
      </c>
      <c r="H77" s="17">
        <f t="shared" si="11"/>
        <v>741.3333333</v>
      </c>
      <c r="I77" s="18">
        <f t="shared" si="12"/>
        <v>17792</v>
      </c>
      <c r="J77" s="17">
        <v>750.0</v>
      </c>
    </row>
    <row r="78" ht="15.75" customHeight="1">
      <c r="A78" s="15">
        <v>28.0</v>
      </c>
      <c r="B78" s="16" t="s">
        <v>1084</v>
      </c>
      <c r="C78" s="16">
        <v>2.0</v>
      </c>
      <c r="D78" s="16">
        <v>12.0</v>
      </c>
      <c r="E78" s="17">
        <v>10600.0</v>
      </c>
      <c r="F78" s="18">
        <f t="shared" si="9"/>
        <v>883.3333333</v>
      </c>
      <c r="G78" s="18">
        <f t="shared" si="10"/>
        <v>344.5</v>
      </c>
      <c r="H78" s="17">
        <f t="shared" si="11"/>
        <v>1227.833333</v>
      </c>
      <c r="I78" s="18">
        <f t="shared" si="12"/>
        <v>14734</v>
      </c>
      <c r="J78" s="17">
        <v>1500.0</v>
      </c>
    </row>
    <row r="79" ht="15.75" customHeight="1">
      <c r="A79" s="15">
        <v>29.0</v>
      </c>
      <c r="B79" s="16" t="s">
        <v>277</v>
      </c>
      <c r="C79" s="16">
        <v>2.0</v>
      </c>
      <c r="D79" s="16">
        <v>12.0</v>
      </c>
      <c r="E79" s="17">
        <v>10300.0</v>
      </c>
      <c r="F79" s="18">
        <f t="shared" si="9"/>
        <v>858.3333333</v>
      </c>
      <c r="G79" s="18">
        <f t="shared" si="10"/>
        <v>334.75</v>
      </c>
      <c r="H79" s="17">
        <f t="shared" si="11"/>
        <v>1193.083333</v>
      </c>
      <c r="I79" s="18">
        <f t="shared" si="12"/>
        <v>14317</v>
      </c>
      <c r="J79" s="17">
        <v>1500.0</v>
      </c>
    </row>
    <row r="80" ht="15.75" customHeight="1">
      <c r="A80" s="15">
        <v>30.0</v>
      </c>
      <c r="B80" s="16" t="s">
        <v>1085</v>
      </c>
      <c r="C80" s="16">
        <v>20.0</v>
      </c>
      <c r="D80" s="16">
        <v>20.0</v>
      </c>
      <c r="E80" s="17">
        <v>58000.0</v>
      </c>
      <c r="F80" s="18">
        <f t="shared" si="9"/>
        <v>2900</v>
      </c>
      <c r="G80" s="18">
        <f t="shared" si="10"/>
        <v>1131</v>
      </c>
      <c r="H80" s="17">
        <f t="shared" si="11"/>
        <v>4031</v>
      </c>
      <c r="I80" s="18">
        <f t="shared" si="12"/>
        <v>80620</v>
      </c>
      <c r="J80" s="17">
        <v>4500.0</v>
      </c>
    </row>
    <row r="81" ht="15.75" customHeight="1">
      <c r="A81" s="15">
        <v>31.0</v>
      </c>
      <c r="B81" s="16" t="s">
        <v>1086</v>
      </c>
      <c r="C81" s="16">
        <v>3.0</v>
      </c>
      <c r="D81" s="16">
        <v>150.0</v>
      </c>
      <c r="E81" s="17">
        <v>12300.0</v>
      </c>
      <c r="F81" s="18">
        <f t="shared" si="9"/>
        <v>82</v>
      </c>
      <c r="G81" s="18">
        <f t="shared" si="10"/>
        <v>31.98</v>
      </c>
      <c r="H81" s="17">
        <f t="shared" si="11"/>
        <v>113.98</v>
      </c>
      <c r="I81" s="18">
        <f t="shared" si="12"/>
        <v>17097</v>
      </c>
      <c r="J81" s="17">
        <v>120.0</v>
      </c>
    </row>
    <row r="82" ht="15.75" customHeight="1">
      <c r="A82" s="15">
        <v>32.0</v>
      </c>
      <c r="B82" s="16" t="s">
        <v>1087</v>
      </c>
      <c r="C82" s="16">
        <v>1.0</v>
      </c>
      <c r="D82" s="16">
        <v>12.0</v>
      </c>
      <c r="E82" s="17">
        <v>15300.0</v>
      </c>
      <c r="F82" s="18">
        <f t="shared" si="9"/>
        <v>1275</v>
      </c>
      <c r="G82" s="18">
        <f t="shared" si="10"/>
        <v>497.25</v>
      </c>
      <c r="H82" s="17">
        <f t="shared" si="11"/>
        <v>1772.25</v>
      </c>
      <c r="I82" s="18">
        <f t="shared" si="12"/>
        <v>21267</v>
      </c>
      <c r="J82" s="17">
        <v>2500.0</v>
      </c>
    </row>
    <row r="83" ht="15.75" customHeight="1">
      <c r="A83" s="15">
        <v>33.0</v>
      </c>
      <c r="B83" s="16" t="s">
        <v>137</v>
      </c>
      <c r="C83" s="16">
        <v>2.0</v>
      </c>
      <c r="D83" s="16">
        <v>24.0</v>
      </c>
      <c r="E83" s="17">
        <v>4500.0</v>
      </c>
      <c r="F83" s="18">
        <f t="shared" si="9"/>
        <v>187.5</v>
      </c>
      <c r="G83" s="18">
        <f t="shared" si="10"/>
        <v>73.125</v>
      </c>
      <c r="H83" s="17">
        <f t="shared" si="11"/>
        <v>260.625</v>
      </c>
      <c r="I83" s="18">
        <f t="shared" si="12"/>
        <v>6255</v>
      </c>
      <c r="J83" s="17">
        <v>300.0</v>
      </c>
    </row>
    <row r="84" ht="15.75" customHeight="1">
      <c r="A84" s="15">
        <v>34.0</v>
      </c>
      <c r="B84" s="16" t="s">
        <v>895</v>
      </c>
      <c r="C84" s="16">
        <v>2.0</v>
      </c>
      <c r="D84" s="16">
        <v>40.0</v>
      </c>
      <c r="E84" s="17">
        <v>6800.0</v>
      </c>
      <c r="F84" s="18">
        <f t="shared" si="9"/>
        <v>170</v>
      </c>
      <c r="G84" s="18">
        <f t="shared" si="10"/>
        <v>66.3</v>
      </c>
      <c r="H84" s="17">
        <f t="shared" si="11"/>
        <v>236.3</v>
      </c>
      <c r="I84" s="18">
        <f t="shared" si="12"/>
        <v>9452</v>
      </c>
      <c r="J84" s="17">
        <v>250.0</v>
      </c>
    </row>
    <row r="85" ht="15.75" customHeight="1">
      <c r="A85" s="15">
        <v>35.0</v>
      </c>
      <c r="B85" s="16" t="s">
        <v>1088</v>
      </c>
      <c r="C85" s="16">
        <v>2.0</v>
      </c>
      <c r="D85" s="16">
        <v>52.0</v>
      </c>
      <c r="E85" s="17">
        <v>31800.0</v>
      </c>
      <c r="F85" s="18">
        <f t="shared" si="9"/>
        <v>611.5384615</v>
      </c>
      <c r="G85" s="18">
        <f t="shared" si="10"/>
        <v>238.5</v>
      </c>
      <c r="H85" s="17">
        <f t="shared" si="11"/>
        <v>850.0384615</v>
      </c>
      <c r="I85" s="18">
        <f t="shared" si="12"/>
        <v>44202</v>
      </c>
      <c r="J85" s="17">
        <v>800.0</v>
      </c>
    </row>
    <row r="86" ht="15.75" customHeight="1">
      <c r="A86" s="15">
        <v>36.0</v>
      </c>
      <c r="B86" s="16" t="s">
        <v>308</v>
      </c>
      <c r="C86" s="16">
        <v>1.0</v>
      </c>
      <c r="D86" s="16">
        <v>6.0</v>
      </c>
      <c r="E86" s="17">
        <v>7600.0</v>
      </c>
      <c r="F86" s="18">
        <f t="shared" si="9"/>
        <v>1266.666667</v>
      </c>
      <c r="G86" s="18">
        <f t="shared" si="10"/>
        <v>494</v>
      </c>
      <c r="H86" s="17">
        <f t="shared" si="11"/>
        <v>1760.666667</v>
      </c>
      <c r="I86" s="18">
        <f t="shared" si="12"/>
        <v>10564</v>
      </c>
      <c r="J86" s="17">
        <v>1520.0</v>
      </c>
    </row>
    <row r="87" ht="15.75" customHeight="1">
      <c r="A87" s="15">
        <v>37.0</v>
      </c>
      <c r="B87" s="16" t="s">
        <v>394</v>
      </c>
      <c r="C87" s="16">
        <v>1.0</v>
      </c>
      <c r="D87" s="16">
        <v>20.0</v>
      </c>
      <c r="E87" s="17">
        <v>5200.0</v>
      </c>
      <c r="F87" s="18">
        <f t="shared" si="9"/>
        <v>260</v>
      </c>
      <c r="G87" s="18">
        <f t="shared" si="10"/>
        <v>101.4</v>
      </c>
      <c r="H87" s="17">
        <f t="shared" si="11"/>
        <v>361.4</v>
      </c>
      <c r="I87" s="18">
        <f t="shared" si="12"/>
        <v>7228</v>
      </c>
      <c r="J87" s="17">
        <v>355.0</v>
      </c>
    </row>
    <row r="88" ht="15.75" customHeight="1">
      <c r="A88" s="15">
        <v>38.0</v>
      </c>
      <c r="B88" s="16" t="s">
        <v>1089</v>
      </c>
      <c r="C88" s="16">
        <v>3.0</v>
      </c>
      <c r="D88" s="16">
        <v>30.0</v>
      </c>
      <c r="E88" s="17">
        <v>3450.0</v>
      </c>
      <c r="F88" s="18">
        <f t="shared" si="9"/>
        <v>115</v>
      </c>
      <c r="G88" s="18">
        <f t="shared" si="10"/>
        <v>44.85</v>
      </c>
      <c r="H88" s="17">
        <f t="shared" si="11"/>
        <v>159.85</v>
      </c>
      <c r="I88" s="18">
        <f t="shared" si="12"/>
        <v>4795.5</v>
      </c>
      <c r="J88" s="17">
        <v>150.0</v>
      </c>
    </row>
    <row r="89" ht="15.75" customHeight="1">
      <c r="A89" s="15">
        <v>39.0</v>
      </c>
      <c r="B89" s="16" t="s">
        <v>728</v>
      </c>
      <c r="C89" s="16">
        <v>2.0</v>
      </c>
      <c r="D89" s="16">
        <v>24.0</v>
      </c>
      <c r="E89" s="17">
        <v>9100.0</v>
      </c>
      <c r="F89" s="18">
        <f t="shared" si="9"/>
        <v>379.1666667</v>
      </c>
      <c r="G89" s="18">
        <f t="shared" si="10"/>
        <v>147.875</v>
      </c>
      <c r="H89" s="17">
        <f t="shared" si="11"/>
        <v>527.0416667</v>
      </c>
      <c r="I89" s="18">
        <f t="shared" si="12"/>
        <v>12649</v>
      </c>
      <c r="J89" s="17">
        <v>600.0</v>
      </c>
    </row>
    <row r="90" ht="15.75" customHeight="1">
      <c r="A90" s="15">
        <v>40.0</v>
      </c>
      <c r="B90" s="16" t="s">
        <v>1090</v>
      </c>
      <c r="C90" s="16">
        <v>2.0</v>
      </c>
      <c r="D90" s="16">
        <v>24.0</v>
      </c>
      <c r="E90" s="17">
        <v>49000.0</v>
      </c>
      <c r="F90" s="18">
        <f t="shared" si="9"/>
        <v>2041.666667</v>
      </c>
      <c r="G90" s="18">
        <f t="shared" si="10"/>
        <v>796.25</v>
      </c>
      <c r="H90" s="17">
        <f t="shared" si="11"/>
        <v>2837.916667</v>
      </c>
      <c r="I90" s="18">
        <f t="shared" si="12"/>
        <v>68110</v>
      </c>
      <c r="J90" s="17">
        <v>3100.0</v>
      </c>
    </row>
    <row r="91" ht="15.75" customHeight="1">
      <c r="A91" s="15">
        <v>41.0</v>
      </c>
      <c r="B91" s="16" t="s">
        <v>1091</v>
      </c>
      <c r="C91" s="16">
        <v>2.0</v>
      </c>
      <c r="D91" s="16">
        <v>12.0</v>
      </c>
      <c r="E91" s="17">
        <v>12000.0</v>
      </c>
      <c r="F91" s="18">
        <f t="shared" si="9"/>
        <v>1000</v>
      </c>
      <c r="G91" s="18">
        <f t="shared" si="10"/>
        <v>390</v>
      </c>
      <c r="H91" s="17">
        <f t="shared" si="11"/>
        <v>1390</v>
      </c>
      <c r="I91" s="18">
        <f t="shared" si="12"/>
        <v>16680</v>
      </c>
      <c r="J91" s="17">
        <v>2000.0</v>
      </c>
    </row>
    <row r="92" ht="15.75" customHeight="1">
      <c r="A92" s="15">
        <v>42.0</v>
      </c>
      <c r="B92" s="16" t="s">
        <v>1092</v>
      </c>
      <c r="C92" s="16">
        <v>1.0</v>
      </c>
      <c r="D92" s="16">
        <v>12.0</v>
      </c>
      <c r="E92" s="17">
        <v>3750.0</v>
      </c>
      <c r="F92" s="18">
        <f t="shared" si="9"/>
        <v>312.5</v>
      </c>
      <c r="G92" s="18">
        <f t="shared" si="10"/>
        <v>121.875</v>
      </c>
      <c r="H92" s="17">
        <f t="shared" si="11"/>
        <v>434.375</v>
      </c>
      <c r="I92" s="18">
        <f t="shared" si="12"/>
        <v>5212.5</v>
      </c>
      <c r="J92" s="17">
        <v>500.0</v>
      </c>
    </row>
    <row r="93" ht="15.75" customHeight="1">
      <c r="A93" s="15">
        <v>43.0</v>
      </c>
      <c r="B93" s="16" t="s">
        <v>1093</v>
      </c>
      <c r="C93" s="16">
        <v>2.0</v>
      </c>
      <c r="D93" s="16">
        <v>48.0</v>
      </c>
      <c r="E93" s="17">
        <v>11400.0</v>
      </c>
      <c r="F93" s="18">
        <f t="shared" si="9"/>
        <v>237.5</v>
      </c>
      <c r="G93" s="18">
        <f t="shared" si="10"/>
        <v>92.625</v>
      </c>
      <c r="H93" s="17">
        <f t="shared" si="11"/>
        <v>330.125</v>
      </c>
      <c r="I93" s="18">
        <f t="shared" si="12"/>
        <v>15846</v>
      </c>
      <c r="J93" s="17">
        <v>300.0</v>
      </c>
    </row>
    <row r="94" ht="15.75" customHeight="1">
      <c r="A94" s="15">
        <v>44.0</v>
      </c>
      <c r="B94" s="16" t="s">
        <v>1094</v>
      </c>
      <c r="C94" s="16">
        <v>1.0</v>
      </c>
      <c r="D94" s="16">
        <v>24.0</v>
      </c>
      <c r="E94" s="17">
        <v>8600.0</v>
      </c>
      <c r="F94" s="18">
        <f t="shared" si="9"/>
        <v>358.3333333</v>
      </c>
      <c r="G94" s="18">
        <f t="shared" si="10"/>
        <v>139.75</v>
      </c>
      <c r="H94" s="17">
        <f t="shared" si="11"/>
        <v>498.0833333</v>
      </c>
      <c r="I94" s="18">
        <f t="shared" si="12"/>
        <v>11954</v>
      </c>
      <c r="J94" s="17">
        <v>600.0</v>
      </c>
    </row>
    <row r="95" ht="15.75" customHeight="1">
      <c r="A95" s="15">
        <v>45.0</v>
      </c>
      <c r="B95" s="16" t="s">
        <v>1095</v>
      </c>
      <c r="C95" s="16">
        <v>2.0</v>
      </c>
      <c r="D95" s="16">
        <v>48.0</v>
      </c>
      <c r="E95" s="17">
        <v>11400.0</v>
      </c>
      <c r="F95" s="18">
        <f t="shared" si="9"/>
        <v>237.5</v>
      </c>
      <c r="G95" s="18">
        <f t="shared" si="10"/>
        <v>92.625</v>
      </c>
      <c r="H95" s="17">
        <f t="shared" si="11"/>
        <v>330.125</v>
      </c>
      <c r="I95" s="18">
        <f t="shared" si="12"/>
        <v>15846</v>
      </c>
      <c r="J95" s="17">
        <v>300.0</v>
      </c>
    </row>
    <row r="96" ht="15.75" customHeight="1">
      <c r="A96" s="15">
        <v>46.0</v>
      </c>
      <c r="B96" s="16" t="s">
        <v>1096</v>
      </c>
      <c r="C96" s="16">
        <v>6.0</v>
      </c>
      <c r="D96" s="16">
        <v>144.0</v>
      </c>
      <c r="E96" s="17">
        <v>3420.0</v>
      </c>
      <c r="F96" s="18">
        <f t="shared" si="9"/>
        <v>23.75</v>
      </c>
      <c r="G96" s="18">
        <f t="shared" si="10"/>
        <v>9.2625</v>
      </c>
      <c r="H96" s="17">
        <f t="shared" si="11"/>
        <v>33.0125</v>
      </c>
      <c r="I96" s="18">
        <f t="shared" si="12"/>
        <v>4753.8</v>
      </c>
      <c r="J96" s="17">
        <v>300.0</v>
      </c>
    </row>
    <row r="97" ht="15.75" customHeight="1">
      <c r="A97" s="15">
        <v>47.0</v>
      </c>
      <c r="B97" s="16" t="s">
        <v>1097</v>
      </c>
      <c r="C97" s="16">
        <v>3.0</v>
      </c>
      <c r="D97" s="16">
        <v>72.0</v>
      </c>
      <c r="E97" s="17">
        <v>11700.0</v>
      </c>
      <c r="F97" s="18">
        <f t="shared" si="9"/>
        <v>162.5</v>
      </c>
      <c r="G97" s="18">
        <f t="shared" si="10"/>
        <v>63.375</v>
      </c>
      <c r="H97" s="17">
        <f t="shared" si="11"/>
        <v>225.875</v>
      </c>
      <c r="I97" s="18">
        <f t="shared" si="12"/>
        <v>16263</v>
      </c>
      <c r="J97" s="17">
        <v>300.0</v>
      </c>
    </row>
    <row r="98" ht="15.75" customHeight="1">
      <c r="A98" s="15">
        <v>48.0</v>
      </c>
      <c r="B98" s="16" t="s">
        <v>1098</v>
      </c>
      <c r="C98" s="16">
        <v>4.0</v>
      </c>
      <c r="D98" s="16">
        <v>96.0</v>
      </c>
      <c r="E98" s="17">
        <v>22800.0</v>
      </c>
      <c r="F98" s="18">
        <f t="shared" si="9"/>
        <v>237.5</v>
      </c>
      <c r="G98" s="18">
        <f t="shared" si="10"/>
        <v>92.625</v>
      </c>
      <c r="H98" s="17">
        <f t="shared" si="11"/>
        <v>330.125</v>
      </c>
      <c r="I98" s="18">
        <f t="shared" si="12"/>
        <v>31692</v>
      </c>
      <c r="J98" s="17">
        <v>300.0</v>
      </c>
    </row>
    <row r="99" ht="15.75" customHeight="1">
      <c r="A99" s="15">
        <v>49.0</v>
      </c>
      <c r="B99" s="16" t="s">
        <v>1044</v>
      </c>
      <c r="C99" s="16">
        <v>1.0</v>
      </c>
      <c r="D99" s="16">
        <v>24.0</v>
      </c>
      <c r="E99" s="17">
        <v>4850.0</v>
      </c>
      <c r="F99" s="18">
        <f t="shared" si="9"/>
        <v>202.0833333</v>
      </c>
      <c r="G99" s="18">
        <f t="shared" si="10"/>
        <v>78.8125</v>
      </c>
      <c r="H99" s="17">
        <f t="shared" si="11"/>
        <v>280.8958333</v>
      </c>
      <c r="I99" s="18">
        <f t="shared" si="12"/>
        <v>6741.5</v>
      </c>
      <c r="J99" s="17">
        <v>300.0</v>
      </c>
    </row>
    <row r="100" ht="15.75" customHeight="1">
      <c r="A100" s="15">
        <v>50.0</v>
      </c>
      <c r="B100" s="16" t="s">
        <v>1099</v>
      </c>
      <c r="C100" s="16">
        <v>4.0</v>
      </c>
      <c r="D100" s="16">
        <v>96.0</v>
      </c>
      <c r="E100" s="17">
        <v>10800.0</v>
      </c>
      <c r="F100" s="18">
        <f t="shared" si="9"/>
        <v>112.5</v>
      </c>
      <c r="G100" s="18">
        <f t="shared" si="10"/>
        <v>43.875</v>
      </c>
      <c r="H100" s="17">
        <f t="shared" si="11"/>
        <v>156.375</v>
      </c>
      <c r="I100" s="18">
        <f t="shared" si="12"/>
        <v>15012</v>
      </c>
      <c r="J100" s="17">
        <v>200.0</v>
      </c>
    </row>
    <row r="101" ht="15.75" customHeight="1">
      <c r="A101" s="15">
        <v>51.0</v>
      </c>
      <c r="B101" s="16" t="s">
        <v>1100</v>
      </c>
      <c r="C101" s="16">
        <v>2.0</v>
      </c>
      <c r="D101" s="16">
        <v>200.0</v>
      </c>
      <c r="E101" s="17">
        <v>1800.0</v>
      </c>
      <c r="F101" s="18">
        <f t="shared" si="9"/>
        <v>9</v>
      </c>
      <c r="G101" s="18">
        <f t="shared" si="10"/>
        <v>3.51</v>
      </c>
      <c r="H101" s="17">
        <f t="shared" si="11"/>
        <v>12.51</v>
      </c>
      <c r="I101" s="18">
        <f t="shared" si="12"/>
        <v>2502</v>
      </c>
      <c r="J101" s="17">
        <v>20.0</v>
      </c>
    </row>
    <row r="102" ht="15.75" customHeight="1">
      <c r="A102" s="15">
        <v>52.0</v>
      </c>
      <c r="B102" s="16" t="s">
        <v>1101</v>
      </c>
      <c r="C102" s="16">
        <v>4.0</v>
      </c>
      <c r="D102" s="16">
        <v>400.0</v>
      </c>
      <c r="E102" s="17">
        <v>3600.0</v>
      </c>
      <c r="F102" s="18">
        <f t="shared" si="9"/>
        <v>9</v>
      </c>
      <c r="G102" s="18">
        <f t="shared" si="10"/>
        <v>3.51</v>
      </c>
      <c r="H102" s="17">
        <f t="shared" si="11"/>
        <v>12.51</v>
      </c>
      <c r="I102" s="18">
        <f t="shared" si="12"/>
        <v>5004</v>
      </c>
      <c r="J102" s="17">
        <v>20.0</v>
      </c>
    </row>
    <row r="103" ht="15.75" customHeight="1">
      <c r="A103" s="15">
        <v>53.0</v>
      </c>
      <c r="B103" s="16" t="s">
        <v>1102</v>
      </c>
      <c r="C103" s="16">
        <v>1.0</v>
      </c>
      <c r="D103" s="16">
        <v>6.0</v>
      </c>
      <c r="E103" s="17">
        <v>7500.0</v>
      </c>
      <c r="F103" s="18">
        <f t="shared" si="9"/>
        <v>1250</v>
      </c>
      <c r="G103" s="18">
        <f t="shared" si="10"/>
        <v>487.5</v>
      </c>
      <c r="H103" s="17">
        <f t="shared" si="11"/>
        <v>1737.5</v>
      </c>
      <c r="I103" s="18">
        <f t="shared" si="12"/>
        <v>10425</v>
      </c>
      <c r="J103" s="17">
        <v>2500.0</v>
      </c>
    </row>
    <row r="104" ht="15.75" customHeight="1">
      <c r="A104" s="15">
        <v>54.0</v>
      </c>
      <c r="B104" s="16" t="s">
        <v>861</v>
      </c>
      <c r="C104" s="16">
        <v>2.0</v>
      </c>
      <c r="D104" s="16">
        <v>12.0</v>
      </c>
      <c r="E104" s="17">
        <v>8000.0</v>
      </c>
      <c r="F104" s="18">
        <f t="shared" si="9"/>
        <v>666.6666667</v>
      </c>
      <c r="G104" s="18">
        <f t="shared" si="10"/>
        <v>260</v>
      </c>
      <c r="H104" s="17">
        <f t="shared" si="11"/>
        <v>926.6666667</v>
      </c>
      <c r="I104" s="18">
        <f t="shared" si="12"/>
        <v>11120</v>
      </c>
      <c r="J104" s="17">
        <v>950.0</v>
      </c>
    </row>
    <row r="105" ht="15.75" customHeight="1">
      <c r="A105" s="15">
        <v>55.0</v>
      </c>
      <c r="B105" s="16" t="s">
        <v>1103</v>
      </c>
      <c r="C105" s="16">
        <v>1.0</v>
      </c>
      <c r="D105" s="16">
        <v>6.0</v>
      </c>
      <c r="E105" s="17">
        <v>6000.0</v>
      </c>
      <c r="F105" s="18">
        <f t="shared" si="9"/>
        <v>1000</v>
      </c>
      <c r="G105" s="18">
        <f t="shared" si="10"/>
        <v>390</v>
      </c>
      <c r="H105" s="17">
        <f t="shared" si="11"/>
        <v>1390</v>
      </c>
      <c r="I105" s="18">
        <f t="shared" si="12"/>
        <v>8340</v>
      </c>
      <c r="J105" s="17">
        <v>1400.0</v>
      </c>
    </row>
    <row r="106" ht="15.75" customHeight="1">
      <c r="A106" s="15">
        <v>56.0</v>
      </c>
      <c r="B106" s="16" t="s">
        <v>293</v>
      </c>
      <c r="C106" s="16">
        <v>1.0</v>
      </c>
      <c r="D106" s="16">
        <v>6.0</v>
      </c>
      <c r="E106" s="17">
        <v>7500.0</v>
      </c>
      <c r="F106" s="18">
        <f t="shared" si="9"/>
        <v>1250</v>
      </c>
      <c r="G106" s="18">
        <f t="shared" si="10"/>
        <v>487.5</v>
      </c>
      <c r="H106" s="17">
        <f t="shared" si="11"/>
        <v>1737.5</v>
      </c>
      <c r="I106" s="18">
        <f t="shared" si="12"/>
        <v>10425</v>
      </c>
      <c r="J106" s="17">
        <v>2200.0</v>
      </c>
    </row>
    <row r="107" ht="15.75" customHeight="1">
      <c r="A107" s="15">
        <v>57.0</v>
      </c>
      <c r="B107" s="16" t="s">
        <v>1104</v>
      </c>
      <c r="C107" s="16">
        <v>1.0</v>
      </c>
      <c r="D107" s="16">
        <v>6.0</v>
      </c>
      <c r="E107" s="17">
        <v>13500.0</v>
      </c>
      <c r="F107" s="18">
        <f t="shared" si="9"/>
        <v>2250</v>
      </c>
      <c r="G107" s="18">
        <f t="shared" si="10"/>
        <v>877.5</v>
      </c>
      <c r="H107" s="17">
        <f t="shared" si="11"/>
        <v>3127.5</v>
      </c>
      <c r="I107" s="18">
        <f t="shared" si="12"/>
        <v>18765</v>
      </c>
      <c r="J107" s="17">
        <v>3500.0</v>
      </c>
    </row>
    <row r="108" ht="15.75" customHeight="1">
      <c r="A108" s="15">
        <v>58.0</v>
      </c>
      <c r="B108" s="16" t="s">
        <v>1105</v>
      </c>
      <c r="C108" s="16">
        <v>7.0</v>
      </c>
      <c r="D108" s="16">
        <v>84.0</v>
      </c>
      <c r="E108" s="17">
        <v>5600.0</v>
      </c>
      <c r="F108" s="18">
        <f t="shared" si="9"/>
        <v>66.66666667</v>
      </c>
      <c r="G108" s="18">
        <f t="shared" si="10"/>
        <v>26</v>
      </c>
      <c r="H108" s="17">
        <f t="shared" si="11"/>
        <v>92.66666667</v>
      </c>
      <c r="I108" s="18">
        <f t="shared" si="12"/>
        <v>7784</v>
      </c>
      <c r="J108" s="17">
        <v>100.0</v>
      </c>
    </row>
    <row r="109" ht="15.75" customHeight="1">
      <c r="A109" s="15">
        <v>59.0</v>
      </c>
      <c r="B109" s="16" t="s">
        <v>1106</v>
      </c>
      <c r="C109" s="16">
        <v>20.0</v>
      </c>
      <c r="D109" s="16">
        <v>100.0</v>
      </c>
      <c r="E109" s="17">
        <v>8000.0</v>
      </c>
      <c r="F109" s="18">
        <f t="shared" si="9"/>
        <v>80</v>
      </c>
      <c r="G109" s="18">
        <f t="shared" si="10"/>
        <v>31.2</v>
      </c>
      <c r="H109" s="17">
        <f t="shared" si="11"/>
        <v>111.2</v>
      </c>
      <c r="I109" s="18">
        <f t="shared" si="12"/>
        <v>11120</v>
      </c>
      <c r="J109" s="17">
        <v>150.0</v>
      </c>
    </row>
    <row r="110" ht="15.75" customHeight="1">
      <c r="A110" s="15">
        <v>60.0</v>
      </c>
      <c r="B110" s="16" t="s">
        <v>433</v>
      </c>
      <c r="C110" s="16">
        <v>10.0</v>
      </c>
      <c r="D110" s="16">
        <v>10.0</v>
      </c>
      <c r="E110" s="17">
        <v>4000.0</v>
      </c>
      <c r="F110" s="18">
        <f t="shared" si="9"/>
        <v>400</v>
      </c>
      <c r="G110" s="18">
        <f t="shared" si="10"/>
        <v>156</v>
      </c>
      <c r="H110" s="17">
        <f t="shared" si="11"/>
        <v>556</v>
      </c>
      <c r="I110" s="18">
        <f t="shared" si="12"/>
        <v>5560</v>
      </c>
      <c r="J110" s="17">
        <v>1200.0</v>
      </c>
    </row>
    <row r="111" ht="15.75" customHeight="1">
      <c r="A111" s="15">
        <v>61.0</v>
      </c>
      <c r="B111" s="16" t="s">
        <v>431</v>
      </c>
      <c r="C111" s="16">
        <v>10.0</v>
      </c>
      <c r="D111" s="16">
        <v>10.0</v>
      </c>
      <c r="E111" s="17">
        <v>7000.0</v>
      </c>
      <c r="F111" s="18">
        <f t="shared" si="9"/>
        <v>700</v>
      </c>
      <c r="G111" s="18">
        <f t="shared" si="10"/>
        <v>273</v>
      </c>
      <c r="H111" s="17">
        <f t="shared" si="11"/>
        <v>973</v>
      </c>
      <c r="I111" s="18">
        <f t="shared" si="12"/>
        <v>9730</v>
      </c>
      <c r="J111" s="17">
        <v>1000.0</v>
      </c>
    </row>
    <row r="112" ht="15.75" customHeight="1">
      <c r="A112" s="15">
        <v>62.0</v>
      </c>
      <c r="B112" s="16" t="s">
        <v>1107</v>
      </c>
      <c r="C112" s="16">
        <v>2.0</v>
      </c>
      <c r="D112" s="16">
        <v>24.0</v>
      </c>
      <c r="E112" s="17">
        <v>8000.0</v>
      </c>
      <c r="F112" s="18">
        <f t="shared" si="9"/>
        <v>333.3333333</v>
      </c>
      <c r="G112" s="18">
        <f t="shared" si="10"/>
        <v>130</v>
      </c>
      <c r="H112" s="17">
        <f t="shared" si="11"/>
        <v>463.3333333</v>
      </c>
      <c r="I112" s="18">
        <f t="shared" si="12"/>
        <v>11120</v>
      </c>
      <c r="J112" s="17">
        <v>600.0</v>
      </c>
    </row>
    <row r="113" ht="15.75" customHeight="1">
      <c r="A113" s="15">
        <v>63.0</v>
      </c>
      <c r="B113" s="16" t="s">
        <v>153</v>
      </c>
      <c r="C113" s="16">
        <v>12.0</v>
      </c>
      <c r="D113" s="16">
        <v>144.0</v>
      </c>
      <c r="E113" s="17">
        <v>4200.0</v>
      </c>
      <c r="F113" s="18">
        <f t="shared" si="9"/>
        <v>29.16666667</v>
      </c>
      <c r="G113" s="18">
        <f t="shared" si="10"/>
        <v>11.375</v>
      </c>
      <c r="H113" s="17">
        <f t="shared" si="11"/>
        <v>40.54166667</v>
      </c>
      <c r="I113" s="18">
        <f t="shared" si="12"/>
        <v>5838</v>
      </c>
      <c r="J113" s="17">
        <v>50.0</v>
      </c>
    </row>
    <row r="114" ht="15.75" customHeight="1">
      <c r="A114" s="15">
        <v>64.0</v>
      </c>
      <c r="B114" s="16" t="s">
        <v>1108</v>
      </c>
      <c r="C114" s="16">
        <v>1.0</v>
      </c>
      <c r="D114" s="16">
        <v>6.0</v>
      </c>
      <c r="E114" s="17">
        <v>3000.0</v>
      </c>
      <c r="F114" s="18">
        <f t="shared" si="9"/>
        <v>500</v>
      </c>
      <c r="G114" s="18">
        <f t="shared" si="10"/>
        <v>195</v>
      </c>
      <c r="H114" s="17">
        <f t="shared" si="11"/>
        <v>695</v>
      </c>
      <c r="I114" s="18">
        <f t="shared" si="12"/>
        <v>4170</v>
      </c>
      <c r="J114" s="17">
        <v>900.0</v>
      </c>
    </row>
    <row r="115" ht="15.75" customHeight="1">
      <c r="A115" s="15">
        <v>65.0</v>
      </c>
      <c r="B115" s="16" t="s">
        <v>1109</v>
      </c>
      <c r="C115" s="16">
        <v>2.0</v>
      </c>
      <c r="D115" s="16">
        <v>120.0</v>
      </c>
      <c r="E115" s="17">
        <v>3000.0</v>
      </c>
      <c r="F115" s="18">
        <f t="shared" si="9"/>
        <v>25</v>
      </c>
      <c r="G115" s="18">
        <f t="shared" si="10"/>
        <v>9.75</v>
      </c>
      <c r="H115" s="17">
        <f t="shared" si="11"/>
        <v>34.75</v>
      </c>
      <c r="I115" s="18">
        <f t="shared" si="12"/>
        <v>4170</v>
      </c>
      <c r="J115" s="17">
        <v>50.0</v>
      </c>
    </row>
    <row r="116" ht="15.75" customHeight="1">
      <c r="A116" s="15">
        <v>66.0</v>
      </c>
      <c r="B116" s="16" t="s">
        <v>1110</v>
      </c>
      <c r="C116" s="16">
        <v>2.0</v>
      </c>
      <c r="D116" s="16">
        <v>120.0</v>
      </c>
      <c r="E116" s="17">
        <v>4000.0</v>
      </c>
      <c r="F116" s="18">
        <f t="shared" si="9"/>
        <v>33.33333333</v>
      </c>
      <c r="G116" s="18">
        <f t="shared" si="10"/>
        <v>13</v>
      </c>
      <c r="H116" s="17">
        <f t="shared" si="11"/>
        <v>46.33333333</v>
      </c>
      <c r="I116" s="18">
        <f t="shared" si="12"/>
        <v>5560</v>
      </c>
      <c r="J116" s="17">
        <v>100.0</v>
      </c>
    </row>
    <row r="117" ht="15.75" customHeight="1">
      <c r="A117" s="15">
        <v>67.0</v>
      </c>
      <c r="B117" s="16" t="s">
        <v>1111</v>
      </c>
      <c r="C117" s="16">
        <v>3.0</v>
      </c>
      <c r="D117" s="16">
        <v>36.0</v>
      </c>
      <c r="E117" s="17">
        <v>10500.0</v>
      </c>
      <c r="F117" s="18">
        <f t="shared" si="9"/>
        <v>291.6666667</v>
      </c>
      <c r="G117" s="18">
        <f t="shared" si="10"/>
        <v>113.75</v>
      </c>
      <c r="H117" s="17">
        <f t="shared" si="11"/>
        <v>405.4166667</v>
      </c>
      <c r="I117" s="18">
        <f t="shared" si="12"/>
        <v>14595</v>
      </c>
      <c r="J117" s="17">
        <v>500.0</v>
      </c>
    </row>
    <row r="118" ht="15.75" customHeight="1">
      <c r="A118" s="15">
        <v>68.0</v>
      </c>
      <c r="B118" s="16" t="s">
        <v>1112</v>
      </c>
      <c r="C118" s="16">
        <v>8.0</v>
      </c>
      <c r="D118" s="16">
        <v>8.0</v>
      </c>
      <c r="E118" s="17">
        <v>32000.0</v>
      </c>
      <c r="F118" s="18">
        <f t="shared" si="9"/>
        <v>4000</v>
      </c>
      <c r="G118" s="18">
        <f t="shared" si="10"/>
        <v>1560</v>
      </c>
      <c r="H118" s="17">
        <f t="shared" si="11"/>
        <v>5560</v>
      </c>
      <c r="I118" s="18">
        <f t="shared" si="12"/>
        <v>44480</v>
      </c>
      <c r="J118" s="17">
        <v>7500.0</v>
      </c>
    </row>
    <row r="119" ht="15.75" customHeight="1">
      <c r="A119" s="49"/>
      <c r="B119" s="8"/>
      <c r="C119" s="8"/>
      <c r="D119" s="8"/>
      <c r="E119" s="8"/>
      <c r="F119" s="8"/>
      <c r="G119" s="8"/>
      <c r="H119" s="8"/>
      <c r="I119" s="8"/>
      <c r="J119" s="9"/>
    </row>
    <row r="120" ht="15.75" customHeight="1">
      <c r="A120" s="3"/>
      <c r="B120" s="10" t="s">
        <v>1113</v>
      </c>
      <c r="C120" s="50"/>
      <c r="D120" s="50"/>
      <c r="E120" s="50"/>
      <c r="F120" s="4"/>
      <c r="G120" s="4"/>
      <c r="H120" s="5"/>
      <c r="I120" s="4"/>
      <c r="J120" s="5"/>
    </row>
    <row r="121" ht="15.75" customHeight="1">
      <c r="A121" s="12" t="s">
        <v>2</v>
      </c>
      <c r="B121" s="13" t="s">
        <v>3</v>
      </c>
      <c r="C121" s="13" t="s">
        <v>4</v>
      </c>
      <c r="D121" s="13" t="s">
        <v>5</v>
      </c>
      <c r="E121" s="14" t="s">
        <v>6</v>
      </c>
      <c r="F121" s="14" t="s">
        <v>7</v>
      </c>
      <c r="G121" s="14">
        <v>0.39</v>
      </c>
      <c r="H121" s="14" t="s">
        <v>8</v>
      </c>
      <c r="I121" s="14" t="s">
        <v>9</v>
      </c>
      <c r="J121" s="14" t="s">
        <v>10</v>
      </c>
    </row>
    <row r="122" ht="15.75" customHeight="1">
      <c r="A122" s="15">
        <v>1.0</v>
      </c>
      <c r="B122" s="16" t="s">
        <v>11</v>
      </c>
      <c r="C122" s="16">
        <v>1.0</v>
      </c>
      <c r="D122" s="16">
        <v>400.0</v>
      </c>
      <c r="E122" s="17">
        <v>22000.0</v>
      </c>
      <c r="F122" s="18">
        <f t="shared" ref="F122:F134" si="13">E122/D122</f>
        <v>55</v>
      </c>
      <c r="G122" s="18">
        <f t="shared" ref="G122:G134" si="14">(F122*39)/100</f>
        <v>21.45</v>
      </c>
      <c r="H122" s="17">
        <f t="shared" ref="H122:H134" si="15">SUM(F122,G122)</f>
        <v>76.45</v>
      </c>
      <c r="I122" s="18">
        <f t="shared" ref="I122:I134" si="16">H122*D122</f>
        <v>30580</v>
      </c>
      <c r="J122" s="17">
        <v>75.0</v>
      </c>
    </row>
    <row r="123" ht="15.75" customHeight="1">
      <c r="A123" s="15">
        <v>2.0</v>
      </c>
      <c r="B123" s="16" t="s">
        <v>1114</v>
      </c>
      <c r="C123" s="16">
        <v>1.0</v>
      </c>
      <c r="D123" s="19">
        <v>100.0</v>
      </c>
      <c r="E123" s="17">
        <v>20200.0</v>
      </c>
      <c r="F123" s="18">
        <f t="shared" si="13"/>
        <v>202</v>
      </c>
      <c r="G123" s="18">
        <f t="shared" si="14"/>
        <v>78.78</v>
      </c>
      <c r="H123" s="17">
        <f t="shared" si="15"/>
        <v>280.78</v>
      </c>
      <c r="I123" s="18">
        <f t="shared" si="16"/>
        <v>28078</v>
      </c>
      <c r="J123" s="17">
        <v>300.0</v>
      </c>
    </row>
    <row r="124" ht="15.75" customHeight="1">
      <c r="A124" s="15">
        <v>3.0</v>
      </c>
      <c r="B124" s="16" t="s">
        <v>1115</v>
      </c>
      <c r="C124" s="16">
        <v>5.0</v>
      </c>
      <c r="D124" s="16">
        <v>5.0</v>
      </c>
      <c r="E124" s="17">
        <v>15000.0</v>
      </c>
      <c r="F124" s="18">
        <f t="shared" si="13"/>
        <v>3000</v>
      </c>
      <c r="G124" s="18">
        <f t="shared" si="14"/>
        <v>1170</v>
      </c>
      <c r="H124" s="17">
        <f t="shared" si="15"/>
        <v>4170</v>
      </c>
      <c r="I124" s="18">
        <f t="shared" si="16"/>
        <v>20850</v>
      </c>
      <c r="J124" s="17">
        <v>3600.0</v>
      </c>
    </row>
    <row r="125" ht="15.75" customHeight="1">
      <c r="A125" s="15">
        <v>4.0</v>
      </c>
      <c r="B125" s="16" t="s">
        <v>1116</v>
      </c>
      <c r="C125" s="16">
        <v>2.0</v>
      </c>
      <c r="D125" s="16">
        <v>24.0</v>
      </c>
      <c r="E125" s="17">
        <v>10200.0</v>
      </c>
      <c r="F125" s="18">
        <f t="shared" si="13"/>
        <v>425</v>
      </c>
      <c r="G125" s="18">
        <f t="shared" si="14"/>
        <v>165.75</v>
      </c>
      <c r="H125" s="17">
        <f t="shared" si="15"/>
        <v>590.75</v>
      </c>
      <c r="I125" s="18">
        <f t="shared" si="16"/>
        <v>14178</v>
      </c>
      <c r="J125" s="17">
        <v>750.0</v>
      </c>
    </row>
    <row r="126" ht="15.75" customHeight="1">
      <c r="A126" s="15">
        <v>5.0</v>
      </c>
      <c r="B126" s="16" t="s">
        <v>1117</v>
      </c>
      <c r="C126" s="16">
        <v>2.0</v>
      </c>
      <c r="D126" s="16">
        <v>4.0</v>
      </c>
      <c r="E126" s="17">
        <v>4400.0</v>
      </c>
      <c r="F126" s="18">
        <f t="shared" si="13"/>
        <v>1100</v>
      </c>
      <c r="G126" s="18">
        <f t="shared" si="14"/>
        <v>429</v>
      </c>
      <c r="H126" s="17">
        <f t="shared" si="15"/>
        <v>1529</v>
      </c>
      <c r="I126" s="18">
        <f t="shared" si="16"/>
        <v>6116</v>
      </c>
      <c r="J126" s="17">
        <v>150.0</v>
      </c>
    </row>
    <row r="127" ht="15.75" customHeight="1">
      <c r="A127" s="15">
        <v>6.0</v>
      </c>
      <c r="B127" s="16" t="s">
        <v>1118</v>
      </c>
      <c r="C127" s="16">
        <v>1.0</v>
      </c>
      <c r="D127" s="16">
        <v>24.0</v>
      </c>
      <c r="E127" s="17">
        <v>1900.0</v>
      </c>
      <c r="F127" s="18">
        <f t="shared" si="13"/>
        <v>79.16666667</v>
      </c>
      <c r="G127" s="18">
        <f t="shared" si="14"/>
        <v>30.875</v>
      </c>
      <c r="H127" s="17">
        <f t="shared" si="15"/>
        <v>110.0416667</v>
      </c>
      <c r="I127" s="18">
        <f t="shared" si="16"/>
        <v>2641</v>
      </c>
      <c r="J127" s="17">
        <v>150.0</v>
      </c>
    </row>
    <row r="128" ht="15.75" customHeight="1">
      <c r="A128" s="15">
        <v>7.0</v>
      </c>
      <c r="B128" s="16" t="s">
        <v>1119</v>
      </c>
      <c r="C128" s="16">
        <v>4.0</v>
      </c>
      <c r="D128" s="16">
        <v>192.0</v>
      </c>
      <c r="E128" s="17">
        <v>22800.0</v>
      </c>
      <c r="F128" s="18">
        <f t="shared" si="13"/>
        <v>118.75</v>
      </c>
      <c r="G128" s="18">
        <f t="shared" si="14"/>
        <v>46.3125</v>
      </c>
      <c r="H128" s="17">
        <f t="shared" si="15"/>
        <v>165.0625</v>
      </c>
      <c r="I128" s="18">
        <f t="shared" si="16"/>
        <v>31692</v>
      </c>
      <c r="J128" s="17">
        <v>160.0</v>
      </c>
    </row>
    <row r="129" ht="15.75" customHeight="1">
      <c r="A129" s="15">
        <v>8.0</v>
      </c>
      <c r="B129" s="16" t="s">
        <v>1120</v>
      </c>
      <c r="C129" s="16">
        <v>2.0</v>
      </c>
      <c r="D129" s="16">
        <v>24.0</v>
      </c>
      <c r="E129" s="17">
        <v>9200.0</v>
      </c>
      <c r="F129" s="18">
        <f t="shared" si="13"/>
        <v>383.3333333</v>
      </c>
      <c r="G129" s="18">
        <f t="shared" si="14"/>
        <v>149.5</v>
      </c>
      <c r="H129" s="17">
        <f t="shared" si="15"/>
        <v>532.8333333</v>
      </c>
      <c r="I129" s="18">
        <f t="shared" si="16"/>
        <v>12788</v>
      </c>
      <c r="J129" s="17">
        <v>600.0</v>
      </c>
    </row>
    <row r="130" ht="15.75" customHeight="1">
      <c r="A130" s="15">
        <v>9.0</v>
      </c>
      <c r="B130" s="16" t="s">
        <v>1121</v>
      </c>
      <c r="C130" s="16">
        <v>10.0</v>
      </c>
      <c r="D130" s="16">
        <v>150.0</v>
      </c>
      <c r="E130" s="17">
        <v>12000.0</v>
      </c>
      <c r="F130" s="18">
        <f t="shared" si="13"/>
        <v>80</v>
      </c>
      <c r="G130" s="18">
        <f t="shared" si="14"/>
        <v>31.2</v>
      </c>
      <c r="H130" s="17">
        <f t="shared" si="15"/>
        <v>111.2</v>
      </c>
      <c r="I130" s="18">
        <f t="shared" si="16"/>
        <v>16680</v>
      </c>
      <c r="J130" s="17">
        <v>120.0</v>
      </c>
    </row>
    <row r="131" ht="15.75" customHeight="1">
      <c r="A131" s="15">
        <v>10.0</v>
      </c>
      <c r="B131" s="16" t="s">
        <v>1122</v>
      </c>
      <c r="C131" s="16">
        <v>1.0</v>
      </c>
      <c r="D131" s="16">
        <v>24.0</v>
      </c>
      <c r="E131" s="17">
        <v>13350.0</v>
      </c>
      <c r="F131" s="18">
        <f t="shared" si="13"/>
        <v>556.25</v>
      </c>
      <c r="G131" s="18">
        <f t="shared" si="14"/>
        <v>216.9375</v>
      </c>
      <c r="H131" s="17">
        <f t="shared" si="15"/>
        <v>773.1875</v>
      </c>
      <c r="I131" s="18">
        <f t="shared" si="16"/>
        <v>18556.5</v>
      </c>
      <c r="J131" s="17">
        <v>800.0</v>
      </c>
    </row>
    <row r="132" ht="15.75" customHeight="1">
      <c r="A132" s="15">
        <v>11.0</v>
      </c>
      <c r="B132" s="16" t="s">
        <v>659</v>
      </c>
      <c r="C132" s="16">
        <v>5.0</v>
      </c>
      <c r="D132" s="16">
        <v>15.0</v>
      </c>
      <c r="E132" s="17">
        <v>33000.0</v>
      </c>
      <c r="F132" s="18">
        <f t="shared" si="13"/>
        <v>2200</v>
      </c>
      <c r="G132" s="18">
        <f t="shared" si="14"/>
        <v>858</v>
      </c>
      <c r="H132" s="17">
        <f t="shared" si="15"/>
        <v>3058</v>
      </c>
      <c r="I132" s="18">
        <f t="shared" si="16"/>
        <v>45870</v>
      </c>
      <c r="J132" s="17">
        <v>1000.0</v>
      </c>
    </row>
    <row r="133" ht="15.75" customHeight="1">
      <c r="A133" s="15">
        <v>12.0</v>
      </c>
      <c r="B133" s="16" t="s">
        <v>1123</v>
      </c>
      <c r="C133" s="16">
        <v>10.0</v>
      </c>
      <c r="D133" s="16">
        <v>10.0</v>
      </c>
      <c r="E133" s="17">
        <v>16000.0</v>
      </c>
      <c r="F133" s="18">
        <f t="shared" si="13"/>
        <v>1600</v>
      </c>
      <c r="G133" s="18">
        <f t="shared" si="14"/>
        <v>624</v>
      </c>
      <c r="H133" s="17">
        <f t="shared" si="15"/>
        <v>2224</v>
      </c>
      <c r="I133" s="18">
        <f t="shared" si="16"/>
        <v>22240</v>
      </c>
      <c r="J133" s="17">
        <v>2500.0</v>
      </c>
    </row>
    <row r="134" ht="15.75" customHeight="1">
      <c r="A134" s="15">
        <v>13.0</v>
      </c>
      <c r="B134" s="16" t="s">
        <v>924</v>
      </c>
      <c r="C134" s="16">
        <v>5.0</v>
      </c>
      <c r="D134" s="16">
        <v>5.0</v>
      </c>
      <c r="E134" s="17">
        <v>28845.0</v>
      </c>
      <c r="F134" s="18">
        <f t="shared" si="13"/>
        <v>5769</v>
      </c>
      <c r="G134" s="18">
        <f t="shared" si="14"/>
        <v>2249.91</v>
      </c>
      <c r="H134" s="17">
        <f t="shared" si="15"/>
        <v>8018.91</v>
      </c>
      <c r="I134" s="18">
        <f t="shared" si="16"/>
        <v>40094.55</v>
      </c>
      <c r="J134" s="17">
        <v>8500.0</v>
      </c>
    </row>
    <row r="135" ht="15.75" customHeight="1">
      <c r="A135" s="49"/>
      <c r="B135" s="8"/>
      <c r="C135" s="8"/>
      <c r="D135" s="8"/>
      <c r="E135" s="8"/>
      <c r="F135" s="8"/>
      <c r="G135" s="8"/>
      <c r="H135" s="8"/>
      <c r="I135" s="8"/>
      <c r="J135" s="9"/>
    </row>
    <row r="136" ht="15.75" customHeight="1">
      <c r="A136" s="3"/>
      <c r="B136" s="10" t="s">
        <v>1124</v>
      </c>
      <c r="C136" s="50"/>
      <c r="D136" s="50"/>
      <c r="E136" s="50"/>
      <c r="F136" s="4"/>
      <c r="G136" s="4"/>
      <c r="H136" s="5"/>
      <c r="I136" s="4"/>
      <c r="J136" s="5"/>
    </row>
    <row r="137" ht="15.75" customHeight="1">
      <c r="A137" s="12" t="s">
        <v>2</v>
      </c>
      <c r="B137" s="13" t="s">
        <v>3</v>
      </c>
      <c r="C137" s="13" t="s">
        <v>4</v>
      </c>
      <c r="D137" s="13" t="s">
        <v>5</v>
      </c>
      <c r="E137" s="14" t="s">
        <v>6</v>
      </c>
      <c r="F137" s="14" t="s">
        <v>7</v>
      </c>
      <c r="G137" s="14">
        <v>0.39</v>
      </c>
      <c r="H137" s="14" t="s">
        <v>8</v>
      </c>
      <c r="I137" s="14" t="s">
        <v>9</v>
      </c>
      <c r="J137" s="14" t="s">
        <v>10</v>
      </c>
    </row>
    <row r="138" ht="15.75" customHeight="1">
      <c r="A138" s="15">
        <v>1.0</v>
      </c>
      <c r="B138" s="16" t="s">
        <v>11</v>
      </c>
      <c r="C138" s="16">
        <v>1.0</v>
      </c>
      <c r="D138" s="16">
        <v>400.0</v>
      </c>
      <c r="E138" s="17">
        <v>22000.0</v>
      </c>
      <c r="F138" s="18">
        <f t="shared" ref="F138:F176" si="17">E138/D138</f>
        <v>55</v>
      </c>
      <c r="G138" s="18">
        <f t="shared" ref="G138:G176" si="18">(F138*39)/100</f>
        <v>21.45</v>
      </c>
      <c r="H138" s="17">
        <f t="shared" ref="H138:H176" si="19">SUM(F138,G138)</f>
        <v>76.45</v>
      </c>
      <c r="I138" s="18">
        <f t="shared" ref="I138:I176" si="20">H138*D138</f>
        <v>30580</v>
      </c>
      <c r="J138" s="17">
        <v>75.0</v>
      </c>
    </row>
    <row r="139" ht="15.75" customHeight="1">
      <c r="A139" s="15">
        <v>2.0</v>
      </c>
      <c r="B139" s="16" t="s">
        <v>1125</v>
      </c>
      <c r="C139" s="16">
        <v>1.0</v>
      </c>
      <c r="D139" s="19">
        <v>6.0</v>
      </c>
      <c r="E139" s="17">
        <v>19800.0</v>
      </c>
      <c r="F139" s="18">
        <f t="shared" si="17"/>
        <v>3300</v>
      </c>
      <c r="G139" s="18">
        <f t="shared" si="18"/>
        <v>1287</v>
      </c>
      <c r="H139" s="17">
        <f t="shared" si="19"/>
        <v>4587</v>
      </c>
      <c r="I139" s="18">
        <f t="shared" si="20"/>
        <v>27522</v>
      </c>
      <c r="J139" s="17">
        <v>4900.0</v>
      </c>
    </row>
    <row r="140" ht="15.75" customHeight="1">
      <c r="A140" s="15">
        <v>3.0</v>
      </c>
      <c r="B140" s="16" t="s">
        <v>1126</v>
      </c>
      <c r="C140" s="16">
        <v>1.0</v>
      </c>
      <c r="D140" s="16">
        <v>6.0</v>
      </c>
      <c r="E140" s="17">
        <v>13800.0</v>
      </c>
      <c r="F140" s="18">
        <f t="shared" si="17"/>
        <v>2300</v>
      </c>
      <c r="G140" s="18">
        <f t="shared" si="18"/>
        <v>897</v>
      </c>
      <c r="H140" s="17">
        <f t="shared" si="19"/>
        <v>3197</v>
      </c>
      <c r="I140" s="18">
        <f t="shared" si="20"/>
        <v>19182</v>
      </c>
      <c r="J140" s="17">
        <v>3500.0</v>
      </c>
    </row>
    <row r="141" ht="15.75" customHeight="1">
      <c r="A141" s="15">
        <v>4.0</v>
      </c>
      <c r="B141" s="16" t="s">
        <v>1127</v>
      </c>
      <c r="C141" s="16">
        <v>2.0</v>
      </c>
      <c r="D141" s="16">
        <v>48.0</v>
      </c>
      <c r="E141" s="17">
        <v>7200.0</v>
      </c>
      <c r="F141" s="18">
        <f t="shared" si="17"/>
        <v>150</v>
      </c>
      <c r="G141" s="18">
        <f t="shared" si="18"/>
        <v>58.5</v>
      </c>
      <c r="H141" s="17">
        <f t="shared" si="19"/>
        <v>208.5</v>
      </c>
      <c r="I141" s="18">
        <f t="shared" si="20"/>
        <v>10008</v>
      </c>
      <c r="J141" s="17">
        <v>200.0</v>
      </c>
    </row>
    <row r="142" ht="15.75" customHeight="1">
      <c r="A142" s="15">
        <v>5.0</v>
      </c>
      <c r="B142" s="16" t="s">
        <v>1128</v>
      </c>
      <c r="C142" s="16">
        <v>4.0</v>
      </c>
      <c r="D142" s="16">
        <v>108.0</v>
      </c>
      <c r="E142" s="17">
        <v>13000.0</v>
      </c>
      <c r="F142" s="18">
        <f t="shared" si="17"/>
        <v>120.3703704</v>
      </c>
      <c r="G142" s="18">
        <f t="shared" si="18"/>
        <v>46.94444444</v>
      </c>
      <c r="H142" s="17">
        <f t="shared" si="19"/>
        <v>167.3148148</v>
      </c>
      <c r="I142" s="18">
        <f t="shared" si="20"/>
        <v>18070</v>
      </c>
      <c r="J142" s="17">
        <v>180.0</v>
      </c>
    </row>
    <row r="143" ht="15.75" customHeight="1">
      <c r="A143" s="15">
        <v>6.0</v>
      </c>
      <c r="B143" s="16" t="s">
        <v>856</v>
      </c>
      <c r="C143" s="16">
        <v>2.0</v>
      </c>
      <c r="D143" s="16">
        <v>56.0</v>
      </c>
      <c r="E143" s="17">
        <v>3900.0</v>
      </c>
      <c r="F143" s="18">
        <f t="shared" si="17"/>
        <v>69.64285714</v>
      </c>
      <c r="G143" s="18">
        <f t="shared" si="18"/>
        <v>27.16071429</v>
      </c>
      <c r="H143" s="17">
        <f t="shared" si="19"/>
        <v>96.80357143</v>
      </c>
      <c r="I143" s="18">
        <f t="shared" si="20"/>
        <v>5421</v>
      </c>
      <c r="J143" s="17">
        <v>100.0</v>
      </c>
    </row>
    <row r="144" ht="15.75" customHeight="1">
      <c r="A144" s="15">
        <v>7.0</v>
      </c>
      <c r="B144" s="16" t="s">
        <v>102</v>
      </c>
      <c r="C144" s="16">
        <v>1.0</v>
      </c>
      <c r="D144" s="16">
        <v>12.0</v>
      </c>
      <c r="E144" s="17">
        <v>7100.0</v>
      </c>
      <c r="F144" s="18">
        <f t="shared" si="17"/>
        <v>591.6666667</v>
      </c>
      <c r="G144" s="18">
        <f t="shared" si="18"/>
        <v>230.75</v>
      </c>
      <c r="H144" s="17">
        <f t="shared" si="19"/>
        <v>822.4166667</v>
      </c>
      <c r="I144" s="18">
        <f t="shared" si="20"/>
        <v>9869</v>
      </c>
      <c r="J144" s="17">
        <v>800.0</v>
      </c>
    </row>
    <row r="145" ht="15.75" customHeight="1">
      <c r="A145" s="15">
        <v>8.0</v>
      </c>
      <c r="B145" s="16" t="s">
        <v>1129</v>
      </c>
      <c r="C145" s="16">
        <v>1.0</v>
      </c>
      <c r="D145" s="16">
        <v>12.0</v>
      </c>
      <c r="E145" s="17">
        <v>7600.0</v>
      </c>
      <c r="F145" s="18">
        <f t="shared" si="17"/>
        <v>633.3333333</v>
      </c>
      <c r="G145" s="18">
        <f t="shared" si="18"/>
        <v>247</v>
      </c>
      <c r="H145" s="17">
        <f t="shared" si="19"/>
        <v>880.3333333</v>
      </c>
      <c r="I145" s="18">
        <f t="shared" si="20"/>
        <v>10564</v>
      </c>
      <c r="J145" s="17">
        <v>760.0</v>
      </c>
    </row>
    <row r="146" ht="15.75" customHeight="1">
      <c r="A146" s="15">
        <v>9.0</v>
      </c>
      <c r="B146" s="16" t="s">
        <v>1130</v>
      </c>
      <c r="C146" s="16">
        <v>1.0</v>
      </c>
      <c r="D146" s="16">
        <v>12.0</v>
      </c>
      <c r="E146" s="17">
        <v>8000.0</v>
      </c>
      <c r="F146" s="18">
        <f t="shared" si="17"/>
        <v>666.6666667</v>
      </c>
      <c r="G146" s="18">
        <f t="shared" si="18"/>
        <v>260</v>
      </c>
      <c r="H146" s="17">
        <f t="shared" si="19"/>
        <v>926.6666667</v>
      </c>
      <c r="I146" s="18">
        <f t="shared" si="20"/>
        <v>11120</v>
      </c>
      <c r="J146" s="17">
        <v>930.0</v>
      </c>
    </row>
    <row r="147" ht="15.75" customHeight="1">
      <c r="A147" s="15">
        <v>10.0</v>
      </c>
      <c r="B147" s="16" t="s">
        <v>1131</v>
      </c>
      <c r="C147" s="16">
        <v>1.0</v>
      </c>
      <c r="D147" s="16">
        <v>18.0</v>
      </c>
      <c r="E147" s="17">
        <v>4100.0</v>
      </c>
      <c r="F147" s="18">
        <f t="shared" si="17"/>
        <v>227.7777778</v>
      </c>
      <c r="G147" s="18">
        <f t="shared" si="18"/>
        <v>88.83333333</v>
      </c>
      <c r="H147" s="17">
        <f t="shared" si="19"/>
        <v>316.6111111</v>
      </c>
      <c r="I147" s="18">
        <f t="shared" si="20"/>
        <v>5699</v>
      </c>
      <c r="J147" s="17">
        <v>350.0</v>
      </c>
    </row>
    <row r="148" ht="15.75" customHeight="1">
      <c r="A148" s="15">
        <v>11.0</v>
      </c>
      <c r="B148" s="16" t="s">
        <v>1132</v>
      </c>
      <c r="C148" s="16">
        <v>1.0</v>
      </c>
      <c r="D148" s="16">
        <v>6.0</v>
      </c>
      <c r="E148" s="17">
        <v>6600.0</v>
      </c>
      <c r="F148" s="18">
        <f t="shared" si="17"/>
        <v>1100</v>
      </c>
      <c r="G148" s="18">
        <f t="shared" si="18"/>
        <v>429</v>
      </c>
      <c r="H148" s="17">
        <f t="shared" si="19"/>
        <v>1529</v>
      </c>
      <c r="I148" s="18">
        <f t="shared" si="20"/>
        <v>9174</v>
      </c>
      <c r="J148" s="17">
        <v>1550.0</v>
      </c>
    </row>
    <row r="149" ht="15.75" customHeight="1">
      <c r="A149" s="15">
        <v>12.0</v>
      </c>
      <c r="B149" s="16" t="s">
        <v>1133</v>
      </c>
      <c r="C149" s="16">
        <v>1.0</v>
      </c>
      <c r="D149" s="16">
        <v>24.0</v>
      </c>
      <c r="E149" s="17">
        <v>9200.0</v>
      </c>
      <c r="F149" s="18">
        <f t="shared" si="17"/>
        <v>383.3333333</v>
      </c>
      <c r="G149" s="18">
        <f t="shared" si="18"/>
        <v>149.5</v>
      </c>
      <c r="H149" s="17">
        <f t="shared" si="19"/>
        <v>532.8333333</v>
      </c>
      <c r="I149" s="18">
        <f t="shared" si="20"/>
        <v>12788</v>
      </c>
      <c r="J149" s="17">
        <v>550.0</v>
      </c>
    </row>
    <row r="150" ht="15.75" customHeight="1">
      <c r="A150" s="15">
        <v>13.0</v>
      </c>
      <c r="B150" s="16" t="s">
        <v>266</v>
      </c>
      <c r="C150" s="16">
        <v>2.0</v>
      </c>
      <c r="D150" s="16">
        <v>48.0</v>
      </c>
      <c r="E150" s="17">
        <v>22000.0</v>
      </c>
      <c r="F150" s="18">
        <f t="shared" si="17"/>
        <v>458.3333333</v>
      </c>
      <c r="G150" s="18">
        <f t="shared" si="18"/>
        <v>178.75</v>
      </c>
      <c r="H150" s="17">
        <f t="shared" si="19"/>
        <v>637.0833333</v>
      </c>
      <c r="I150" s="18">
        <f t="shared" si="20"/>
        <v>30580</v>
      </c>
      <c r="J150" s="17">
        <v>650.0</v>
      </c>
    </row>
    <row r="151" ht="15.75" customHeight="1">
      <c r="A151" s="15">
        <v>14.0</v>
      </c>
      <c r="B151" s="16" t="s">
        <v>1134</v>
      </c>
      <c r="C151" s="16">
        <v>1.0</v>
      </c>
      <c r="D151" s="16">
        <v>12.0</v>
      </c>
      <c r="E151" s="17">
        <v>6400.0</v>
      </c>
      <c r="F151" s="18">
        <f t="shared" si="17"/>
        <v>533.3333333</v>
      </c>
      <c r="G151" s="18">
        <f t="shared" si="18"/>
        <v>208</v>
      </c>
      <c r="H151" s="17">
        <f t="shared" si="19"/>
        <v>741.3333333</v>
      </c>
      <c r="I151" s="18">
        <f t="shared" si="20"/>
        <v>8896</v>
      </c>
      <c r="J151" s="17">
        <v>1100.0</v>
      </c>
    </row>
    <row r="152" ht="15.75" customHeight="1">
      <c r="A152" s="15">
        <v>15.0</v>
      </c>
      <c r="B152" s="16" t="s">
        <v>1135</v>
      </c>
      <c r="C152" s="16">
        <v>2.0</v>
      </c>
      <c r="D152" s="16">
        <v>50.0</v>
      </c>
      <c r="E152" s="17">
        <v>8400.0</v>
      </c>
      <c r="F152" s="18">
        <f t="shared" si="17"/>
        <v>168</v>
      </c>
      <c r="G152" s="18">
        <f t="shared" si="18"/>
        <v>65.52</v>
      </c>
      <c r="H152" s="17">
        <f t="shared" si="19"/>
        <v>233.52</v>
      </c>
      <c r="I152" s="18">
        <f t="shared" si="20"/>
        <v>11676</v>
      </c>
      <c r="J152" s="17">
        <v>300.0</v>
      </c>
    </row>
    <row r="153" ht="15.75" customHeight="1">
      <c r="A153" s="15">
        <v>16.0</v>
      </c>
      <c r="B153" s="16" t="s">
        <v>1136</v>
      </c>
      <c r="C153" s="16"/>
      <c r="D153" s="16">
        <v>40.0</v>
      </c>
      <c r="E153" s="17">
        <v>3700.0</v>
      </c>
      <c r="F153" s="18">
        <f t="shared" si="17"/>
        <v>92.5</v>
      </c>
      <c r="G153" s="18">
        <f t="shared" si="18"/>
        <v>36.075</v>
      </c>
      <c r="H153" s="17">
        <f t="shared" si="19"/>
        <v>128.575</v>
      </c>
      <c r="I153" s="18">
        <f t="shared" si="20"/>
        <v>5143</v>
      </c>
      <c r="J153" s="17">
        <v>150.0</v>
      </c>
    </row>
    <row r="154" ht="15.75" customHeight="1">
      <c r="A154" s="15">
        <v>17.0</v>
      </c>
      <c r="B154" s="16" t="s">
        <v>1137</v>
      </c>
      <c r="C154" s="16"/>
      <c r="D154" s="16">
        <v>25.0</v>
      </c>
      <c r="E154" s="17">
        <v>5900.0</v>
      </c>
      <c r="F154" s="18">
        <f t="shared" si="17"/>
        <v>236</v>
      </c>
      <c r="G154" s="18">
        <f t="shared" si="18"/>
        <v>92.04</v>
      </c>
      <c r="H154" s="17">
        <f t="shared" si="19"/>
        <v>328.04</v>
      </c>
      <c r="I154" s="18">
        <f t="shared" si="20"/>
        <v>8201</v>
      </c>
      <c r="J154" s="17">
        <v>400.0</v>
      </c>
    </row>
    <row r="155" ht="15.75" customHeight="1">
      <c r="A155" s="15">
        <v>18.0</v>
      </c>
      <c r="B155" s="16" t="s">
        <v>1138</v>
      </c>
      <c r="C155" s="16">
        <v>1.0</v>
      </c>
      <c r="D155" s="16">
        <v>25.0</v>
      </c>
      <c r="E155" s="17">
        <v>5900.0</v>
      </c>
      <c r="F155" s="18">
        <f t="shared" si="17"/>
        <v>236</v>
      </c>
      <c r="G155" s="18">
        <f t="shared" si="18"/>
        <v>92.04</v>
      </c>
      <c r="H155" s="17">
        <f t="shared" si="19"/>
        <v>328.04</v>
      </c>
      <c r="I155" s="18">
        <f t="shared" si="20"/>
        <v>8201</v>
      </c>
      <c r="J155" s="17">
        <v>350.0</v>
      </c>
    </row>
    <row r="156" ht="15.75" customHeight="1">
      <c r="A156" s="15">
        <v>19.0</v>
      </c>
      <c r="B156" s="16" t="s">
        <v>1139</v>
      </c>
      <c r="C156" s="16">
        <v>2.0</v>
      </c>
      <c r="D156" s="16">
        <v>20.0</v>
      </c>
      <c r="E156" s="17">
        <v>19400.0</v>
      </c>
      <c r="F156" s="18">
        <f t="shared" si="17"/>
        <v>970</v>
      </c>
      <c r="G156" s="18">
        <f t="shared" si="18"/>
        <v>378.3</v>
      </c>
      <c r="H156" s="17">
        <f t="shared" si="19"/>
        <v>1348.3</v>
      </c>
      <c r="I156" s="18">
        <f t="shared" si="20"/>
        <v>26966</v>
      </c>
      <c r="J156" s="17">
        <v>1190.0</v>
      </c>
    </row>
    <row r="157" ht="15.75" customHeight="1">
      <c r="A157" s="15">
        <v>20.0</v>
      </c>
      <c r="B157" s="16" t="s">
        <v>858</v>
      </c>
      <c r="C157" s="16">
        <v>1.0</v>
      </c>
      <c r="D157" s="16">
        <v>10.0</v>
      </c>
      <c r="E157" s="17">
        <v>8450.0</v>
      </c>
      <c r="F157" s="18">
        <f t="shared" si="17"/>
        <v>845</v>
      </c>
      <c r="G157" s="18">
        <f t="shared" si="18"/>
        <v>329.55</v>
      </c>
      <c r="H157" s="17">
        <f t="shared" si="19"/>
        <v>1174.55</v>
      </c>
      <c r="I157" s="18">
        <f t="shared" si="20"/>
        <v>11745.5</v>
      </c>
      <c r="J157" s="17">
        <v>1100.0</v>
      </c>
    </row>
    <row r="158" ht="15.75" customHeight="1">
      <c r="A158" s="15">
        <v>21.0</v>
      </c>
      <c r="B158" s="16" t="s">
        <v>1140</v>
      </c>
      <c r="C158" s="16">
        <v>1.0</v>
      </c>
      <c r="D158" s="16">
        <v>1.0</v>
      </c>
      <c r="E158" s="17">
        <v>1000.0</v>
      </c>
      <c r="F158" s="18">
        <f t="shared" si="17"/>
        <v>1000</v>
      </c>
      <c r="G158" s="18">
        <f t="shared" si="18"/>
        <v>390</v>
      </c>
      <c r="H158" s="17">
        <f t="shared" si="19"/>
        <v>1390</v>
      </c>
      <c r="I158" s="18">
        <f t="shared" si="20"/>
        <v>1390</v>
      </c>
      <c r="J158" s="17">
        <v>2000.0</v>
      </c>
    </row>
    <row r="159" ht="15.75" customHeight="1">
      <c r="A159" s="15">
        <v>22.0</v>
      </c>
      <c r="B159" s="16" t="s">
        <v>281</v>
      </c>
      <c r="C159" s="16">
        <v>36.0</v>
      </c>
      <c r="D159" s="16">
        <v>36.0</v>
      </c>
      <c r="E159" s="17">
        <v>1800.0</v>
      </c>
      <c r="F159" s="18">
        <f t="shared" si="17"/>
        <v>50</v>
      </c>
      <c r="G159" s="18">
        <f t="shared" si="18"/>
        <v>19.5</v>
      </c>
      <c r="H159" s="17">
        <f t="shared" si="19"/>
        <v>69.5</v>
      </c>
      <c r="I159" s="18">
        <f t="shared" si="20"/>
        <v>2502</v>
      </c>
      <c r="J159" s="17">
        <v>100.0</v>
      </c>
    </row>
    <row r="160" ht="15.75" customHeight="1">
      <c r="A160" s="15">
        <v>23.0</v>
      </c>
      <c r="B160" s="16" t="s">
        <v>1141</v>
      </c>
      <c r="C160" s="16">
        <v>2.0</v>
      </c>
      <c r="D160" s="16">
        <v>24.0</v>
      </c>
      <c r="E160" s="17">
        <v>2400.0</v>
      </c>
      <c r="F160" s="18">
        <f t="shared" si="17"/>
        <v>100</v>
      </c>
      <c r="G160" s="18">
        <f t="shared" si="18"/>
        <v>39</v>
      </c>
      <c r="H160" s="17">
        <f t="shared" si="19"/>
        <v>139</v>
      </c>
      <c r="I160" s="18">
        <f t="shared" si="20"/>
        <v>3336</v>
      </c>
      <c r="J160" s="17">
        <v>200.0</v>
      </c>
    </row>
    <row r="161" ht="15.75" customHeight="1">
      <c r="A161" s="15">
        <v>24.0</v>
      </c>
      <c r="B161" s="16" t="s">
        <v>1142</v>
      </c>
      <c r="C161" s="16">
        <v>12.0</v>
      </c>
      <c r="D161" s="16">
        <v>12.0</v>
      </c>
      <c r="E161" s="17">
        <v>3000.0</v>
      </c>
      <c r="F161" s="18">
        <f t="shared" si="17"/>
        <v>250</v>
      </c>
      <c r="G161" s="18">
        <f t="shared" si="18"/>
        <v>97.5</v>
      </c>
      <c r="H161" s="17">
        <f t="shared" si="19"/>
        <v>347.5</v>
      </c>
      <c r="I161" s="18">
        <f t="shared" si="20"/>
        <v>4170</v>
      </c>
      <c r="J161" s="17">
        <v>400.0</v>
      </c>
    </row>
    <row r="162" ht="15.75" customHeight="1">
      <c r="A162" s="15">
        <v>25.0</v>
      </c>
      <c r="B162" s="16" t="s">
        <v>1143</v>
      </c>
      <c r="C162" s="16">
        <v>2.0</v>
      </c>
      <c r="D162" s="16">
        <v>48.0</v>
      </c>
      <c r="E162" s="17">
        <v>3000.0</v>
      </c>
      <c r="F162" s="18">
        <f t="shared" si="17"/>
        <v>62.5</v>
      </c>
      <c r="G162" s="18">
        <f t="shared" si="18"/>
        <v>24.375</v>
      </c>
      <c r="H162" s="17">
        <f t="shared" si="19"/>
        <v>86.875</v>
      </c>
      <c r="I162" s="18">
        <f t="shared" si="20"/>
        <v>4170</v>
      </c>
      <c r="J162" s="17">
        <v>200.0</v>
      </c>
    </row>
    <row r="163" ht="15.75" customHeight="1">
      <c r="A163" s="15">
        <v>26.0</v>
      </c>
      <c r="B163" s="16" t="s">
        <v>293</v>
      </c>
      <c r="C163" s="16">
        <v>1.0</v>
      </c>
      <c r="D163" s="16">
        <v>6.0</v>
      </c>
      <c r="E163" s="17">
        <v>8000.0</v>
      </c>
      <c r="F163" s="18">
        <f t="shared" si="17"/>
        <v>1333.333333</v>
      </c>
      <c r="G163" s="18">
        <f t="shared" si="18"/>
        <v>520</v>
      </c>
      <c r="H163" s="17">
        <f t="shared" si="19"/>
        <v>1853.333333</v>
      </c>
      <c r="I163" s="18">
        <f t="shared" si="20"/>
        <v>11120</v>
      </c>
      <c r="J163" s="17">
        <v>2200.0</v>
      </c>
    </row>
    <row r="164" ht="15.75" customHeight="1">
      <c r="A164" s="15">
        <v>27.0</v>
      </c>
      <c r="B164" s="16" t="s">
        <v>1144</v>
      </c>
      <c r="C164" s="16">
        <v>1.0</v>
      </c>
      <c r="D164" s="16">
        <v>12.0</v>
      </c>
      <c r="E164" s="17">
        <v>4000.0</v>
      </c>
      <c r="F164" s="18">
        <f t="shared" si="17"/>
        <v>333.3333333</v>
      </c>
      <c r="G164" s="18">
        <f t="shared" si="18"/>
        <v>130</v>
      </c>
      <c r="H164" s="17">
        <f t="shared" si="19"/>
        <v>463.3333333</v>
      </c>
      <c r="I164" s="18">
        <f t="shared" si="20"/>
        <v>5560</v>
      </c>
      <c r="J164" s="17">
        <v>600.0</v>
      </c>
    </row>
    <row r="165" ht="15.75" customHeight="1">
      <c r="A165" s="15">
        <v>28.0</v>
      </c>
      <c r="B165" s="16" t="s">
        <v>1145</v>
      </c>
      <c r="C165" s="16">
        <v>1.0</v>
      </c>
      <c r="D165" s="16">
        <v>12.0</v>
      </c>
      <c r="E165" s="17">
        <v>2000.0</v>
      </c>
      <c r="F165" s="18">
        <f t="shared" si="17"/>
        <v>166.6666667</v>
      </c>
      <c r="G165" s="18">
        <f t="shared" si="18"/>
        <v>65</v>
      </c>
      <c r="H165" s="17">
        <f t="shared" si="19"/>
        <v>231.6666667</v>
      </c>
      <c r="I165" s="18">
        <f t="shared" si="20"/>
        <v>2780</v>
      </c>
      <c r="J165" s="17">
        <v>300.0</v>
      </c>
    </row>
    <row r="166" ht="15.75" customHeight="1">
      <c r="A166" s="15">
        <v>29.0</v>
      </c>
      <c r="B166" s="16" t="s">
        <v>1146</v>
      </c>
      <c r="C166" s="16">
        <v>1.0</v>
      </c>
      <c r="D166" s="16">
        <v>25.0</v>
      </c>
      <c r="E166" s="17">
        <v>8000.0</v>
      </c>
      <c r="F166" s="18">
        <f t="shared" si="17"/>
        <v>320</v>
      </c>
      <c r="G166" s="18">
        <f t="shared" si="18"/>
        <v>124.8</v>
      </c>
      <c r="H166" s="17">
        <f t="shared" si="19"/>
        <v>444.8</v>
      </c>
      <c r="I166" s="18">
        <f t="shared" si="20"/>
        <v>11120</v>
      </c>
      <c r="J166" s="17">
        <v>500.0</v>
      </c>
    </row>
    <row r="167" ht="15.75" customHeight="1">
      <c r="A167" s="15">
        <v>30.0</v>
      </c>
      <c r="B167" s="16" t="s">
        <v>1147</v>
      </c>
      <c r="C167" s="16">
        <v>2.0</v>
      </c>
      <c r="D167" s="16">
        <v>24.0</v>
      </c>
      <c r="E167" s="17">
        <v>3000.0</v>
      </c>
      <c r="F167" s="18">
        <f t="shared" si="17"/>
        <v>125</v>
      </c>
      <c r="G167" s="18">
        <f t="shared" si="18"/>
        <v>48.75</v>
      </c>
      <c r="H167" s="17">
        <f t="shared" si="19"/>
        <v>173.75</v>
      </c>
      <c r="I167" s="18">
        <f t="shared" si="20"/>
        <v>4170</v>
      </c>
      <c r="J167" s="17">
        <v>300.0</v>
      </c>
    </row>
    <row r="168" ht="15.75" customHeight="1">
      <c r="A168" s="15">
        <v>31.0</v>
      </c>
      <c r="B168" s="16" t="s">
        <v>1148</v>
      </c>
      <c r="C168" s="16">
        <v>1.0</v>
      </c>
      <c r="D168" s="16">
        <v>12.0</v>
      </c>
      <c r="E168" s="17">
        <v>8000.0</v>
      </c>
      <c r="F168" s="18">
        <f t="shared" si="17"/>
        <v>666.6666667</v>
      </c>
      <c r="G168" s="18">
        <f t="shared" si="18"/>
        <v>260</v>
      </c>
      <c r="H168" s="17">
        <f t="shared" si="19"/>
        <v>926.6666667</v>
      </c>
      <c r="I168" s="18">
        <f t="shared" si="20"/>
        <v>11120</v>
      </c>
      <c r="J168" s="17">
        <v>1000.0</v>
      </c>
    </row>
    <row r="169" ht="15.75" customHeight="1">
      <c r="A169" s="15">
        <v>32.0</v>
      </c>
      <c r="B169" s="16" t="s">
        <v>1033</v>
      </c>
      <c r="C169" s="16">
        <v>4.0</v>
      </c>
      <c r="D169" s="16">
        <v>32.0</v>
      </c>
      <c r="E169" s="17">
        <v>2000.0</v>
      </c>
      <c r="F169" s="18">
        <f t="shared" si="17"/>
        <v>62.5</v>
      </c>
      <c r="G169" s="18">
        <f t="shared" si="18"/>
        <v>24.375</v>
      </c>
      <c r="H169" s="17">
        <f t="shared" si="19"/>
        <v>86.875</v>
      </c>
      <c r="I169" s="18">
        <f t="shared" si="20"/>
        <v>2780</v>
      </c>
      <c r="J169" s="17">
        <v>400.0</v>
      </c>
    </row>
    <row r="170" ht="15.75" customHeight="1">
      <c r="A170" s="15">
        <v>33.0</v>
      </c>
      <c r="B170" s="16" t="s">
        <v>613</v>
      </c>
      <c r="C170" s="16">
        <v>1.0</v>
      </c>
      <c r="D170" s="16">
        <v>24.0</v>
      </c>
      <c r="E170" s="17">
        <v>1850.0</v>
      </c>
      <c r="F170" s="18">
        <f t="shared" si="17"/>
        <v>77.08333333</v>
      </c>
      <c r="G170" s="18">
        <f t="shared" si="18"/>
        <v>30.0625</v>
      </c>
      <c r="H170" s="17">
        <f t="shared" si="19"/>
        <v>107.1458333</v>
      </c>
      <c r="I170" s="18">
        <f t="shared" si="20"/>
        <v>2571.5</v>
      </c>
      <c r="J170" s="17">
        <v>100.0</v>
      </c>
    </row>
    <row r="171" ht="15.75" customHeight="1">
      <c r="A171" s="15">
        <v>34.0</v>
      </c>
      <c r="B171" s="16" t="s">
        <v>1149</v>
      </c>
      <c r="C171" s="16">
        <v>10.0</v>
      </c>
      <c r="D171" s="16">
        <v>10.0</v>
      </c>
      <c r="E171" s="17">
        <v>5000.0</v>
      </c>
      <c r="F171" s="18">
        <f t="shared" si="17"/>
        <v>500</v>
      </c>
      <c r="G171" s="18">
        <f t="shared" si="18"/>
        <v>195</v>
      </c>
      <c r="H171" s="17">
        <f t="shared" si="19"/>
        <v>695</v>
      </c>
      <c r="I171" s="18">
        <f t="shared" si="20"/>
        <v>6950</v>
      </c>
      <c r="J171" s="17">
        <v>1000.0</v>
      </c>
    </row>
    <row r="172" ht="15.75" customHeight="1">
      <c r="A172" s="15">
        <v>35.0</v>
      </c>
      <c r="B172" s="16" t="s">
        <v>946</v>
      </c>
      <c r="C172" s="16">
        <v>1.0</v>
      </c>
      <c r="D172" s="16">
        <v>100.0</v>
      </c>
      <c r="E172" s="17">
        <v>3000.0</v>
      </c>
      <c r="F172" s="18">
        <f t="shared" si="17"/>
        <v>30</v>
      </c>
      <c r="G172" s="18">
        <f t="shared" si="18"/>
        <v>11.7</v>
      </c>
      <c r="H172" s="17">
        <f t="shared" si="19"/>
        <v>41.7</v>
      </c>
      <c r="I172" s="18">
        <f t="shared" si="20"/>
        <v>4170</v>
      </c>
      <c r="J172" s="17">
        <v>100.0</v>
      </c>
    </row>
    <row r="173" ht="15.75" customHeight="1">
      <c r="A173" s="15">
        <v>36.0</v>
      </c>
      <c r="B173" s="16" t="s">
        <v>1150</v>
      </c>
      <c r="C173" s="16">
        <v>3.0</v>
      </c>
      <c r="D173" s="16">
        <v>3.0</v>
      </c>
      <c r="E173" s="17">
        <v>7800.0</v>
      </c>
      <c r="F173" s="18">
        <f t="shared" si="17"/>
        <v>2600</v>
      </c>
      <c r="G173" s="18">
        <f t="shared" si="18"/>
        <v>1014</v>
      </c>
      <c r="H173" s="17">
        <f t="shared" si="19"/>
        <v>3614</v>
      </c>
      <c r="I173" s="18">
        <f t="shared" si="20"/>
        <v>10842</v>
      </c>
      <c r="J173" s="17">
        <v>3650.0</v>
      </c>
    </row>
    <row r="174" ht="15.75" customHeight="1">
      <c r="A174" s="15">
        <v>37.0</v>
      </c>
      <c r="B174" s="16" t="s">
        <v>1151</v>
      </c>
      <c r="C174" s="16">
        <v>3.0</v>
      </c>
      <c r="D174" s="16">
        <v>3.0</v>
      </c>
      <c r="E174" s="17">
        <v>1500.0</v>
      </c>
      <c r="F174" s="18">
        <f t="shared" si="17"/>
        <v>500</v>
      </c>
      <c r="G174" s="18">
        <f t="shared" si="18"/>
        <v>195</v>
      </c>
      <c r="H174" s="17">
        <f t="shared" si="19"/>
        <v>695</v>
      </c>
      <c r="I174" s="18">
        <f t="shared" si="20"/>
        <v>2085</v>
      </c>
      <c r="J174" s="17">
        <v>1000.0</v>
      </c>
    </row>
    <row r="175" ht="15.75" customHeight="1">
      <c r="A175" s="15">
        <v>38.0</v>
      </c>
      <c r="B175" s="16" t="s">
        <v>1152</v>
      </c>
      <c r="C175" s="16">
        <v>3.0</v>
      </c>
      <c r="D175" s="16">
        <v>3.0</v>
      </c>
      <c r="E175" s="17">
        <v>1500.0</v>
      </c>
      <c r="F175" s="18">
        <f t="shared" si="17"/>
        <v>500</v>
      </c>
      <c r="G175" s="18">
        <f t="shared" si="18"/>
        <v>195</v>
      </c>
      <c r="H175" s="17">
        <f t="shared" si="19"/>
        <v>695</v>
      </c>
      <c r="I175" s="18">
        <f t="shared" si="20"/>
        <v>2085</v>
      </c>
      <c r="J175" s="17">
        <v>1000.0</v>
      </c>
    </row>
    <row r="176" ht="15.75" customHeight="1">
      <c r="A176" s="15">
        <v>39.0</v>
      </c>
      <c r="B176" s="16" t="s">
        <v>1153</v>
      </c>
      <c r="C176" s="16">
        <v>2.0</v>
      </c>
      <c r="D176" s="16">
        <v>24.0</v>
      </c>
      <c r="E176" s="17">
        <v>8400.0</v>
      </c>
      <c r="F176" s="18">
        <f t="shared" si="17"/>
        <v>350</v>
      </c>
      <c r="G176" s="18">
        <f t="shared" si="18"/>
        <v>136.5</v>
      </c>
      <c r="H176" s="17">
        <f t="shared" si="19"/>
        <v>486.5</v>
      </c>
      <c r="I176" s="18">
        <f t="shared" si="20"/>
        <v>11676</v>
      </c>
      <c r="J176" s="17">
        <v>1000.0</v>
      </c>
    </row>
    <row r="177" ht="15.75" customHeight="1">
      <c r="A177" s="49"/>
      <c r="B177" s="8"/>
      <c r="C177" s="8"/>
      <c r="D177" s="8"/>
      <c r="E177" s="8"/>
      <c r="F177" s="8"/>
      <c r="G177" s="8"/>
      <c r="H177" s="8"/>
      <c r="I177" s="8"/>
      <c r="J177" s="9"/>
    </row>
    <row r="178" ht="15.75" customHeight="1">
      <c r="A178" s="3"/>
      <c r="B178" s="10" t="s">
        <v>1154</v>
      </c>
      <c r="C178" s="50"/>
      <c r="D178" s="50"/>
      <c r="E178" s="50"/>
      <c r="F178" s="4"/>
      <c r="G178" s="4"/>
      <c r="H178" s="5"/>
      <c r="I178" s="4"/>
      <c r="J178" s="5"/>
    </row>
    <row r="179" ht="15.75" customHeight="1">
      <c r="A179" s="12" t="s">
        <v>2</v>
      </c>
      <c r="B179" s="13" t="s">
        <v>3</v>
      </c>
      <c r="C179" s="13" t="s">
        <v>4</v>
      </c>
      <c r="D179" s="13" t="s">
        <v>5</v>
      </c>
      <c r="E179" s="14" t="s">
        <v>6</v>
      </c>
      <c r="F179" s="14" t="s">
        <v>7</v>
      </c>
      <c r="G179" s="14">
        <v>0.39</v>
      </c>
      <c r="H179" s="14" t="s">
        <v>8</v>
      </c>
      <c r="I179" s="14" t="s">
        <v>9</v>
      </c>
      <c r="J179" s="14" t="s">
        <v>10</v>
      </c>
    </row>
    <row r="180" ht="15.75" customHeight="1">
      <c r="A180" s="15">
        <v>1.0</v>
      </c>
      <c r="B180" s="16" t="s">
        <v>11</v>
      </c>
      <c r="C180" s="16">
        <v>1.0</v>
      </c>
      <c r="D180" s="16">
        <v>400.0</v>
      </c>
      <c r="E180" s="17">
        <v>22000.0</v>
      </c>
      <c r="F180" s="18">
        <f t="shared" ref="F180:F210" si="21">E180/D180</f>
        <v>55</v>
      </c>
      <c r="G180" s="18">
        <f t="shared" ref="G180:G210" si="22">(F180*39)/100</f>
        <v>21.45</v>
      </c>
      <c r="H180" s="17">
        <f t="shared" ref="H180:H210" si="23">SUM(F180,G180)</f>
        <v>76.45</v>
      </c>
      <c r="I180" s="18">
        <f t="shared" ref="I180:I210" si="24">H180*D180</f>
        <v>30580</v>
      </c>
      <c r="J180" s="17">
        <v>75.0</v>
      </c>
    </row>
    <row r="181" ht="15.75" customHeight="1">
      <c r="A181" s="15">
        <v>2.0</v>
      </c>
      <c r="B181" s="16" t="s">
        <v>1155</v>
      </c>
      <c r="C181" s="16">
        <v>1.0</v>
      </c>
      <c r="D181" s="19">
        <v>64.0</v>
      </c>
      <c r="E181" s="17">
        <v>2350.0</v>
      </c>
      <c r="F181" s="18">
        <f t="shared" si="21"/>
        <v>36.71875</v>
      </c>
      <c r="G181" s="18">
        <f t="shared" si="22"/>
        <v>14.3203125</v>
      </c>
      <c r="H181" s="17">
        <f t="shared" si="23"/>
        <v>51.0390625</v>
      </c>
      <c r="I181" s="18">
        <f t="shared" si="24"/>
        <v>3266.5</v>
      </c>
      <c r="J181" s="17">
        <v>60.0</v>
      </c>
    </row>
    <row r="182" ht="15.75" customHeight="1">
      <c r="A182" s="15">
        <v>3.0</v>
      </c>
      <c r="B182" s="16" t="s">
        <v>278</v>
      </c>
      <c r="C182" s="16">
        <v>5.0</v>
      </c>
      <c r="D182" s="16">
        <v>30.0</v>
      </c>
      <c r="E182" s="17">
        <v>10500.0</v>
      </c>
      <c r="F182" s="18">
        <f t="shared" si="21"/>
        <v>350</v>
      </c>
      <c r="G182" s="18">
        <f t="shared" si="22"/>
        <v>136.5</v>
      </c>
      <c r="H182" s="17">
        <f t="shared" si="23"/>
        <v>486.5</v>
      </c>
      <c r="I182" s="18">
        <f t="shared" si="24"/>
        <v>14595</v>
      </c>
      <c r="J182" s="17">
        <v>600.0</v>
      </c>
    </row>
    <row r="183" ht="15.75" customHeight="1">
      <c r="A183" s="15">
        <v>4.0</v>
      </c>
      <c r="B183" s="16" t="s">
        <v>1156</v>
      </c>
      <c r="C183" s="16">
        <v>3.0</v>
      </c>
      <c r="D183" s="16">
        <v>108.0</v>
      </c>
      <c r="E183" s="17">
        <v>9750.0</v>
      </c>
      <c r="F183" s="18">
        <f t="shared" si="21"/>
        <v>90.27777778</v>
      </c>
      <c r="G183" s="18">
        <f t="shared" si="22"/>
        <v>35.20833333</v>
      </c>
      <c r="H183" s="17">
        <f t="shared" si="23"/>
        <v>125.4861111</v>
      </c>
      <c r="I183" s="18">
        <f t="shared" si="24"/>
        <v>13552.5</v>
      </c>
      <c r="J183" s="17">
        <v>150.0</v>
      </c>
    </row>
    <row r="184" ht="15.75" customHeight="1">
      <c r="A184" s="15">
        <v>5.0</v>
      </c>
      <c r="B184" s="16" t="s">
        <v>1086</v>
      </c>
      <c r="C184" s="16">
        <v>3.0</v>
      </c>
      <c r="D184" s="16">
        <v>150.0</v>
      </c>
      <c r="E184" s="17">
        <v>12600.0</v>
      </c>
      <c r="F184" s="18">
        <f t="shared" si="21"/>
        <v>84</v>
      </c>
      <c r="G184" s="18">
        <f t="shared" si="22"/>
        <v>32.76</v>
      </c>
      <c r="H184" s="17">
        <f t="shared" si="23"/>
        <v>116.76</v>
      </c>
      <c r="I184" s="18">
        <f t="shared" si="24"/>
        <v>17514</v>
      </c>
      <c r="J184" s="17">
        <v>120.0</v>
      </c>
    </row>
    <row r="185" ht="15.75" customHeight="1">
      <c r="A185" s="15">
        <v>6.0</v>
      </c>
      <c r="B185" s="16" t="s">
        <v>144</v>
      </c>
      <c r="C185" s="16">
        <v>2.0</v>
      </c>
      <c r="D185" s="16">
        <v>54.0</v>
      </c>
      <c r="E185" s="17">
        <v>7600.0</v>
      </c>
      <c r="F185" s="18">
        <f t="shared" si="21"/>
        <v>140.7407407</v>
      </c>
      <c r="G185" s="18">
        <f t="shared" si="22"/>
        <v>54.88888889</v>
      </c>
      <c r="H185" s="17">
        <f t="shared" si="23"/>
        <v>195.6296296</v>
      </c>
      <c r="I185" s="18">
        <f t="shared" si="24"/>
        <v>10564</v>
      </c>
      <c r="J185" s="17">
        <v>200.0</v>
      </c>
    </row>
    <row r="186" ht="15.75" customHeight="1">
      <c r="A186" s="15">
        <v>7.0</v>
      </c>
      <c r="B186" s="16" t="s">
        <v>1157</v>
      </c>
      <c r="C186" s="16">
        <v>2.0</v>
      </c>
      <c r="D186" s="16">
        <v>24.0</v>
      </c>
      <c r="E186" s="17">
        <v>15000.0</v>
      </c>
      <c r="F186" s="18">
        <f t="shared" si="21"/>
        <v>625</v>
      </c>
      <c r="G186" s="18">
        <f t="shared" si="22"/>
        <v>243.75</v>
      </c>
      <c r="H186" s="17">
        <f t="shared" si="23"/>
        <v>868.75</v>
      </c>
      <c r="I186" s="18">
        <f t="shared" si="24"/>
        <v>20850</v>
      </c>
      <c r="J186" s="17">
        <v>1000.0</v>
      </c>
    </row>
    <row r="187" ht="15.75" customHeight="1">
      <c r="A187" s="15">
        <v>8.0</v>
      </c>
      <c r="B187" s="16" t="s">
        <v>1158</v>
      </c>
      <c r="C187" s="16">
        <v>1.0</v>
      </c>
      <c r="D187" s="16">
        <v>20.0</v>
      </c>
      <c r="E187" s="17">
        <v>4300.0</v>
      </c>
      <c r="F187" s="18">
        <f t="shared" si="21"/>
        <v>215</v>
      </c>
      <c r="G187" s="18">
        <f t="shared" si="22"/>
        <v>83.85</v>
      </c>
      <c r="H187" s="17">
        <f t="shared" si="23"/>
        <v>298.85</v>
      </c>
      <c r="I187" s="18">
        <f t="shared" si="24"/>
        <v>5977</v>
      </c>
      <c r="J187" s="17">
        <v>500.0</v>
      </c>
    </row>
    <row r="188" ht="15.75" customHeight="1">
      <c r="A188" s="15">
        <v>9.0</v>
      </c>
      <c r="B188" s="16" t="s">
        <v>195</v>
      </c>
      <c r="C188" s="16">
        <v>4.0</v>
      </c>
      <c r="D188" s="16">
        <v>48.0</v>
      </c>
      <c r="E188" s="17">
        <v>10400.0</v>
      </c>
      <c r="F188" s="18">
        <f t="shared" si="21"/>
        <v>216.6666667</v>
      </c>
      <c r="G188" s="18">
        <f t="shared" si="22"/>
        <v>84.5</v>
      </c>
      <c r="H188" s="17">
        <f t="shared" si="23"/>
        <v>301.1666667</v>
      </c>
      <c r="I188" s="18">
        <f t="shared" si="24"/>
        <v>14456</v>
      </c>
      <c r="J188" s="17">
        <v>300.0</v>
      </c>
    </row>
    <row r="189" ht="15.75" customHeight="1">
      <c r="A189" s="15">
        <v>10.0</v>
      </c>
      <c r="B189" s="16" t="s">
        <v>1159</v>
      </c>
      <c r="C189" s="16">
        <v>1.0</v>
      </c>
      <c r="D189" s="16">
        <v>12.0</v>
      </c>
      <c r="E189" s="17">
        <v>7200.0</v>
      </c>
      <c r="F189" s="18">
        <f t="shared" si="21"/>
        <v>600</v>
      </c>
      <c r="G189" s="18">
        <f t="shared" si="22"/>
        <v>234</v>
      </c>
      <c r="H189" s="17">
        <f t="shared" si="23"/>
        <v>834</v>
      </c>
      <c r="I189" s="18">
        <f t="shared" si="24"/>
        <v>10008</v>
      </c>
      <c r="J189" s="17">
        <v>1100.0</v>
      </c>
    </row>
    <row r="190" ht="15.75" customHeight="1">
      <c r="A190" s="15">
        <v>11.0</v>
      </c>
      <c r="B190" s="16" t="s">
        <v>139</v>
      </c>
      <c r="C190" s="16">
        <v>3.0</v>
      </c>
      <c r="D190" s="16">
        <v>84.0</v>
      </c>
      <c r="E190" s="17">
        <v>58950.0</v>
      </c>
      <c r="F190" s="18">
        <f t="shared" si="21"/>
        <v>701.7857143</v>
      </c>
      <c r="G190" s="18">
        <f t="shared" si="22"/>
        <v>273.6964286</v>
      </c>
      <c r="H190" s="17">
        <f t="shared" si="23"/>
        <v>975.4821429</v>
      </c>
      <c r="I190" s="18">
        <f t="shared" si="24"/>
        <v>81940.5</v>
      </c>
      <c r="J190" s="17">
        <v>1100.0</v>
      </c>
    </row>
    <row r="191" ht="15.75" customHeight="1">
      <c r="A191" s="15">
        <v>12.0</v>
      </c>
      <c r="B191" s="16" t="s">
        <v>1160</v>
      </c>
      <c r="C191" s="16">
        <v>2.0</v>
      </c>
      <c r="D191" s="16">
        <v>60.0</v>
      </c>
      <c r="E191" s="17">
        <v>12000.0</v>
      </c>
      <c r="F191" s="18">
        <f t="shared" si="21"/>
        <v>200</v>
      </c>
      <c r="G191" s="18">
        <f t="shared" si="22"/>
        <v>78</v>
      </c>
      <c r="H191" s="17">
        <f t="shared" si="23"/>
        <v>278</v>
      </c>
      <c r="I191" s="18">
        <f t="shared" si="24"/>
        <v>16680</v>
      </c>
      <c r="J191" s="17">
        <v>300.0</v>
      </c>
    </row>
    <row r="192" ht="15.75" customHeight="1">
      <c r="A192" s="15">
        <v>13.0</v>
      </c>
      <c r="B192" s="16" t="s">
        <v>1161</v>
      </c>
      <c r="C192" s="16">
        <v>1.0</v>
      </c>
      <c r="D192" s="16">
        <v>16.0</v>
      </c>
      <c r="E192" s="17">
        <v>6500.0</v>
      </c>
      <c r="F192" s="18">
        <f t="shared" si="21"/>
        <v>406.25</v>
      </c>
      <c r="G192" s="18">
        <f t="shared" si="22"/>
        <v>158.4375</v>
      </c>
      <c r="H192" s="17">
        <f t="shared" si="23"/>
        <v>564.6875</v>
      </c>
      <c r="I192" s="18">
        <f t="shared" si="24"/>
        <v>9035</v>
      </c>
      <c r="J192" s="17">
        <v>550.0</v>
      </c>
    </row>
    <row r="193" ht="15.75" customHeight="1">
      <c r="A193" s="15">
        <v>14.0</v>
      </c>
      <c r="B193" s="16" t="s">
        <v>564</v>
      </c>
      <c r="C193" s="16">
        <v>2.0</v>
      </c>
      <c r="D193" s="16">
        <v>20.0</v>
      </c>
      <c r="E193" s="17">
        <v>20000.0</v>
      </c>
      <c r="F193" s="18">
        <f t="shared" si="21"/>
        <v>1000</v>
      </c>
      <c r="G193" s="18">
        <f t="shared" si="22"/>
        <v>390</v>
      </c>
      <c r="H193" s="17">
        <f t="shared" si="23"/>
        <v>1390</v>
      </c>
      <c r="I193" s="18">
        <f t="shared" si="24"/>
        <v>27800</v>
      </c>
      <c r="J193" s="17">
        <v>1225.0</v>
      </c>
    </row>
    <row r="194" ht="15.75" customHeight="1">
      <c r="A194" s="15">
        <v>15.0</v>
      </c>
      <c r="B194" s="16" t="s">
        <v>394</v>
      </c>
      <c r="C194" s="16">
        <v>1.0</v>
      </c>
      <c r="D194" s="16">
        <v>20.0</v>
      </c>
      <c r="E194" s="17">
        <v>5200.0</v>
      </c>
      <c r="F194" s="18">
        <f t="shared" si="21"/>
        <v>260</v>
      </c>
      <c r="G194" s="18">
        <f t="shared" si="22"/>
        <v>101.4</v>
      </c>
      <c r="H194" s="17">
        <f t="shared" si="23"/>
        <v>361.4</v>
      </c>
      <c r="I194" s="18">
        <f t="shared" si="24"/>
        <v>7228</v>
      </c>
      <c r="J194" s="17">
        <v>385.0</v>
      </c>
    </row>
    <row r="195" ht="15.75" customHeight="1">
      <c r="A195" s="15">
        <v>16.0</v>
      </c>
      <c r="B195" s="16" t="s">
        <v>878</v>
      </c>
      <c r="C195" s="16">
        <v>2.0</v>
      </c>
      <c r="D195" s="16">
        <v>720.0</v>
      </c>
      <c r="E195" s="17">
        <v>95000.0</v>
      </c>
      <c r="F195" s="18">
        <f t="shared" si="21"/>
        <v>131.9444444</v>
      </c>
      <c r="G195" s="18">
        <f t="shared" si="22"/>
        <v>51.45833333</v>
      </c>
      <c r="H195" s="17">
        <f t="shared" si="23"/>
        <v>183.4027778</v>
      </c>
      <c r="I195" s="18">
        <f t="shared" si="24"/>
        <v>132050</v>
      </c>
      <c r="J195" s="17">
        <v>170.0</v>
      </c>
    </row>
    <row r="196" ht="15.75" customHeight="1">
      <c r="A196" s="15">
        <v>17.0</v>
      </c>
      <c r="B196" s="16" t="s">
        <v>1162</v>
      </c>
      <c r="C196" s="16">
        <v>3.0</v>
      </c>
      <c r="D196" s="16">
        <v>3.0</v>
      </c>
      <c r="E196" s="17">
        <v>4500.0</v>
      </c>
      <c r="F196" s="18">
        <f t="shared" si="21"/>
        <v>1500</v>
      </c>
      <c r="G196" s="18">
        <f t="shared" si="22"/>
        <v>585</v>
      </c>
      <c r="H196" s="17">
        <f t="shared" si="23"/>
        <v>2085</v>
      </c>
      <c r="I196" s="18">
        <f t="shared" si="24"/>
        <v>6255</v>
      </c>
      <c r="J196" s="17">
        <v>2500.0</v>
      </c>
    </row>
    <row r="197" ht="15.75" customHeight="1">
      <c r="A197" s="15">
        <v>18.0</v>
      </c>
      <c r="B197" s="16" t="s">
        <v>289</v>
      </c>
      <c r="C197" s="16">
        <v>1.0</v>
      </c>
      <c r="D197" s="16">
        <v>12.0</v>
      </c>
      <c r="E197" s="17">
        <v>2500.0</v>
      </c>
      <c r="F197" s="18">
        <f t="shared" si="21"/>
        <v>208.3333333</v>
      </c>
      <c r="G197" s="18">
        <f t="shared" si="22"/>
        <v>81.25</v>
      </c>
      <c r="H197" s="17">
        <f t="shared" si="23"/>
        <v>289.5833333</v>
      </c>
      <c r="I197" s="18">
        <f t="shared" si="24"/>
        <v>3475</v>
      </c>
      <c r="J197" s="17">
        <v>300.0</v>
      </c>
    </row>
    <row r="198" ht="15.75" customHeight="1">
      <c r="A198" s="15">
        <v>19.0</v>
      </c>
      <c r="B198" s="16" t="s">
        <v>1163</v>
      </c>
      <c r="C198" s="16">
        <v>2.0</v>
      </c>
      <c r="D198" s="16">
        <v>100.0</v>
      </c>
      <c r="E198" s="17">
        <v>4700.0</v>
      </c>
      <c r="F198" s="18">
        <f t="shared" si="21"/>
        <v>47</v>
      </c>
      <c r="G198" s="18">
        <f t="shared" si="22"/>
        <v>18.33</v>
      </c>
      <c r="H198" s="17">
        <f t="shared" si="23"/>
        <v>65.33</v>
      </c>
      <c r="I198" s="18">
        <f t="shared" si="24"/>
        <v>6533</v>
      </c>
      <c r="J198" s="17">
        <v>100.0</v>
      </c>
    </row>
    <row r="199" ht="15.75" customHeight="1">
      <c r="A199" s="15">
        <v>20.0</v>
      </c>
      <c r="B199" s="16" t="s">
        <v>1164</v>
      </c>
      <c r="C199" s="16">
        <v>1.0</v>
      </c>
      <c r="D199" s="16">
        <v>12.0</v>
      </c>
      <c r="E199" s="17">
        <v>1500.0</v>
      </c>
      <c r="F199" s="18">
        <f t="shared" si="21"/>
        <v>125</v>
      </c>
      <c r="G199" s="18">
        <f t="shared" si="22"/>
        <v>48.75</v>
      </c>
      <c r="H199" s="17">
        <f t="shared" si="23"/>
        <v>173.75</v>
      </c>
      <c r="I199" s="18">
        <f t="shared" si="24"/>
        <v>2085</v>
      </c>
      <c r="J199" s="17">
        <v>300.0</v>
      </c>
    </row>
    <row r="200" ht="15.75" customHeight="1">
      <c r="A200" s="15">
        <v>21.0</v>
      </c>
      <c r="B200" s="16" t="s">
        <v>1165</v>
      </c>
      <c r="C200" s="16">
        <v>1.0</v>
      </c>
      <c r="D200" s="16">
        <v>100.0</v>
      </c>
      <c r="E200" s="17">
        <v>4000.0</v>
      </c>
      <c r="F200" s="18">
        <f t="shared" si="21"/>
        <v>40</v>
      </c>
      <c r="G200" s="18">
        <f t="shared" si="22"/>
        <v>15.6</v>
      </c>
      <c r="H200" s="17">
        <f t="shared" si="23"/>
        <v>55.6</v>
      </c>
      <c r="I200" s="18">
        <f t="shared" si="24"/>
        <v>5560</v>
      </c>
      <c r="J200" s="17">
        <v>150.0</v>
      </c>
    </row>
    <row r="201" ht="15.75" customHeight="1">
      <c r="A201" s="15">
        <v>22.0</v>
      </c>
      <c r="B201" s="16" t="s">
        <v>1166</v>
      </c>
      <c r="C201" s="16">
        <v>1.0</v>
      </c>
      <c r="D201" s="16">
        <v>12.0</v>
      </c>
      <c r="E201" s="17">
        <v>9000.0</v>
      </c>
      <c r="F201" s="18">
        <f t="shared" si="21"/>
        <v>750</v>
      </c>
      <c r="G201" s="18">
        <f t="shared" si="22"/>
        <v>292.5</v>
      </c>
      <c r="H201" s="17">
        <f t="shared" si="23"/>
        <v>1042.5</v>
      </c>
      <c r="I201" s="18">
        <f t="shared" si="24"/>
        <v>12510</v>
      </c>
      <c r="J201" s="17">
        <v>2000.0</v>
      </c>
    </row>
    <row r="202" ht="15.75" customHeight="1">
      <c r="A202" s="15">
        <v>23.0</v>
      </c>
      <c r="B202" s="16" t="s">
        <v>1167</v>
      </c>
      <c r="C202" s="16">
        <v>10.0</v>
      </c>
      <c r="D202" s="16">
        <v>1000.0</v>
      </c>
      <c r="E202" s="17">
        <v>5000.0</v>
      </c>
      <c r="F202" s="18">
        <f t="shared" si="21"/>
        <v>5</v>
      </c>
      <c r="G202" s="18">
        <f t="shared" si="22"/>
        <v>1.95</v>
      </c>
      <c r="H202" s="17">
        <f t="shared" si="23"/>
        <v>6.95</v>
      </c>
      <c r="I202" s="18">
        <f t="shared" si="24"/>
        <v>6950</v>
      </c>
      <c r="J202" s="17">
        <v>10.0</v>
      </c>
    </row>
    <row r="203" ht="15.75" customHeight="1">
      <c r="A203" s="15">
        <v>24.0</v>
      </c>
      <c r="B203" s="16" t="s">
        <v>1168</v>
      </c>
      <c r="C203" s="16">
        <v>3.0</v>
      </c>
      <c r="D203" s="16">
        <v>300.0</v>
      </c>
      <c r="E203" s="17">
        <v>6000.0</v>
      </c>
      <c r="F203" s="18">
        <f t="shared" si="21"/>
        <v>20</v>
      </c>
      <c r="G203" s="18">
        <f t="shared" si="22"/>
        <v>7.8</v>
      </c>
      <c r="H203" s="17">
        <f t="shared" si="23"/>
        <v>27.8</v>
      </c>
      <c r="I203" s="18">
        <f t="shared" si="24"/>
        <v>8340</v>
      </c>
      <c r="J203" s="17">
        <v>50.0</v>
      </c>
    </row>
    <row r="204" ht="15.75" customHeight="1">
      <c r="A204" s="15">
        <v>25.0</v>
      </c>
      <c r="B204" s="16" t="s">
        <v>1169</v>
      </c>
      <c r="C204" s="16">
        <v>3.0</v>
      </c>
      <c r="D204" s="16">
        <v>30.0</v>
      </c>
      <c r="E204" s="17">
        <v>6000.0</v>
      </c>
      <c r="F204" s="18">
        <f t="shared" si="21"/>
        <v>200</v>
      </c>
      <c r="G204" s="18">
        <f t="shared" si="22"/>
        <v>78</v>
      </c>
      <c r="H204" s="17">
        <f t="shared" si="23"/>
        <v>278</v>
      </c>
      <c r="I204" s="18">
        <f t="shared" si="24"/>
        <v>8340</v>
      </c>
      <c r="J204" s="17">
        <v>350.0</v>
      </c>
    </row>
    <row r="205" ht="15.75" customHeight="1">
      <c r="A205" s="15">
        <v>26.0</v>
      </c>
      <c r="B205" s="16" t="s">
        <v>640</v>
      </c>
      <c r="C205" s="16">
        <v>10.0</v>
      </c>
      <c r="D205" s="16">
        <v>1000.0</v>
      </c>
      <c r="E205" s="17">
        <v>10000.0</v>
      </c>
      <c r="F205" s="18">
        <f t="shared" si="21"/>
        <v>10</v>
      </c>
      <c r="G205" s="18">
        <f t="shared" si="22"/>
        <v>3.9</v>
      </c>
      <c r="H205" s="17">
        <f t="shared" si="23"/>
        <v>13.9</v>
      </c>
      <c r="I205" s="18">
        <f t="shared" si="24"/>
        <v>13900</v>
      </c>
      <c r="J205" s="17">
        <v>20.0</v>
      </c>
    </row>
    <row r="206" ht="15.75" customHeight="1">
      <c r="A206" s="15">
        <v>27.0</v>
      </c>
      <c r="B206" s="16" t="s">
        <v>1170</v>
      </c>
      <c r="C206" s="16">
        <v>4.0</v>
      </c>
      <c r="D206" s="16">
        <v>40.0</v>
      </c>
      <c r="E206" s="17">
        <v>2000.0</v>
      </c>
      <c r="F206" s="18">
        <f t="shared" si="21"/>
        <v>50</v>
      </c>
      <c r="G206" s="18">
        <f t="shared" si="22"/>
        <v>19.5</v>
      </c>
      <c r="H206" s="17">
        <f t="shared" si="23"/>
        <v>69.5</v>
      </c>
      <c r="I206" s="18">
        <f t="shared" si="24"/>
        <v>2780</v>
      </c>
      <c r="J206" s="17">
        <v>100.0</v>
      </c>
    </row>
    <row r="207" ht="15.75" customHeight="1">
      <c r="A207" s="15">
        <v>28.0</v>
      </c>
      <c r="B207" s="16" t="s">
        <v>1171</v>
      </c>
      <c r="C207" s="16">
        <v>1.0</v>
      </c>
      <c r="D207" s="16">
        <v>64.0</v>
      </c>
      <c r="E207" s="17">
        <v>2500.0</v>
      </c>
      <c r="F207" s="18">
        <f t="shared" si="21"/>
        <v>39.0625</v>
      </c>
      <c r="G207" s="18">
        <f t="shared" si="22"/>
        <v>15.234375</v>
      </c>
      <c r="H207" s="17">
        <f t="shared" si="23"/>
        <v>54.296875</v>
      </c>
      <c r="I207" s="18">
        <f t="shared" si="24"/>
        <v>3475</v>
      </c>
      <c r="J207" s="17">
        <v>100.0</v>
      </c>
    </row>
    <row r="208" ht="15.75" customHeight="1">
      <c r="A208" s="15">
        <v>29.0</v>
      </c>
      <c r="B208" s="16" t="s">
        <v>315</v>
      </c>
      <c r="C208" s="16">
        <v>1.0</v>
      </c>
      <c r="D208" s="16">
        <v>10.0</v>
      </c>
      <c r="E208" s="17">
        <v>5000.0</v>
      </c>
      <c r="F208" s="18">
        <f t="shared" si="21"/>
        <v>500</v>
      </c>
      <c r="G208" s="18">
        <f t="shared" si="22"/>
        <v>195</v>
      </c>
      <c r="H208" s="17">
        <f t="shared" si="23"/>
        <v>695</v>
      </c>
      <c r="I208" s="18">
        <f t="shared" si="24"/>
        <v>6950</v>
      </c>
      <c r="J208" s="17">
        <v>750.0</v>
      </c>
    </row>
    <row r="209" ht="15.75" customHeight="1">
      <c r="A209" s="15">
        <v>30.0</v>
      </c>
      <c r="B209" s="16" t="s">
        <v>1172</v>
      </c>
      <c r="C209" s="16">
        <v>3.0</v>
      </c>
      <c r="D209" s="16">
        <v>3.0</v>
      </c>
      <c r="E209" s="17">
        <v>8400.0</v>
      </c>
      <c r="F209" s="18">
        <f t="shared" si="21"/>
        <v>2800</v>
      </c>
      <c r="G209" s="18">
        <f t="shared" si="22"/>
        <v>1092</v>
      </c>
      <c r="H209" s="17">
        <f t="shared" si="23"/>
        <v>3892</v>
      </c>
      <c r="I209" s="18">
        <f t="shared" si="24"/>
        <v>11676</v>
      </c>
      <c r="J209" s="17">
        <v>5500.0</v>
      </c>
    </row>
    <row r="210" ht="15.75" customHeight="1">
      <c r="A210" s="15">
        <v>31.0</v>
      </c>
      <c r="B210" s="16" t="s">
        <v>1173</v>
      </c>
      <c r="C210" s="16">
        <v>3.0</v>
      </c>
      <c r="D210" s="16">
        <v>3.0</v>
      </c>
      <c r="E210" s="17">
        <v>3600.0</v>
      </c>
      <c r="F210" s="18">
        <f t="shared" si="21"/>
        <v>1200</v>
      </c>
      <c r="G210" s="18">
        <f t="shared" si="22"/>
        <v>468</v>
      </c>
      <c r="H210" s="17">
        <f t="shared" si="23"/>
        <v>1668</v>
      </c>
      <c r="I210" s="18">
        <f t="shared" si="24"/>
        <v>5004</v>
      </c>
      <c r="J210" s="17">
        <v>3000.0</v>
      </c>
    </row>
    <row r="211" ht="15.75" customHeight="1">
      <c r="A211" s="49"/>
      <c r="B211" s="8"/>
      <c r="C211" s="8"/>
      <c r="D211" s="8"/>
      <c r="E211" s="8"/>
      <c r="F211" s="8"/>
      <c r="G211" s="8"/>
      <c r="H211" s="8"/>
      <c r="I211" s="8"/>
      <c r="J211" s="9"/>
    </row>
    <row r="212" ht="15.75" customHeight="1">
      <c r="A212" s="3"/>
      <c r="B212" s="10" t="s">
        <v>1174</v>
      </c>
      <c r="C212" s="50"/>
      <c r="D212" s="50"/>
      <c r="E212" s="50"/>
      <c r="F212" s="4"/>
      <c r="G212" s="4"/>
      <c r="H212" s="5"/>
      <c r="I212" s="4"/>
      <c r="J212" s="5"/>
    </row>
    <row r="213" ht="15.75" customHeight="1">
      <c r="A213" s="12" t="s">
        <v>2</v>
      </c>
      <c r="B213" s="13" t="s">
        <v>3</v>
      </c>
      <c r="C213" s="13" t="s">
        <v>4</v>
      </c>
      <c r="D213" s="13" t="s">
        <v>5</v>
      </c>
      <c r="E213" s="14" t="s">
        <v>6</v>
      </c>
      <c r="F213" s="14" t="s">
        <v>7</v>
      </c>
      <c r="G213" s="14">
        <v>0.39</v>
      </c>
      <c r="H213" s="14" t="s">
        <v>8</v>
      </c>
      <c r="I213" s="14" t="s">
        <v>9</v>
      </c>
      <c r="J213" s="14" t="s">
        <v>10</v>
      </c>
    </row>
    <row r="214" ht="15.75" customHeight="1">
      <c r="A214" s="15">
        <v>1.0</v>
      </c>
      <c r="B214" s="16" t="s">
        <v>11</v>
      </c>
      <c r="C214" s="16">
        <v>1.0</v>
      </c>
      <c r="D214" s="16">
        <v>400.0</v>
      </c>
      <c r="E214" s="17">
        <v>22000.0</v>
      </c>
      <c r="F214" s="18">
        <f t="shared" ref="F214:F241" si="25">E214/D214</f>
        <v>55</v>
      </c>
      <c r="G214" s="18">
        <f t="shared" ref="G214:G241" si="26">(F214*39)/100</f>
        <v>21.45</v>
      </c>
      <c r="H214" s="17">
        <f t="shared" ref="H214:H241" si="27">SUM(F214,G214)</f>
        <v>76.45</v>
      </c>
      <c r="I214" s="18">
        <f t="shared" ref="I214:I241" si="28">H214*D214</f>
        <v>30580</v>
      </c>
      <c r="J214" s="17">
        <v>75.0</v>
      </c>
    </row>
    <row r="215" ht="15.75" customHeight="1">
      <c r="A215" s="15">
        <v>2.0</v>
      </c>
      <c r="B215" s="16" t="s">
        <v>1175</v>
      </c>
      <c r="C215" s="16">
        <v>20.0</v>
      </c>
      <c r="D215" s="19">
        <v>20.0</v>
      </c>
      <c r="E215" s="17">
        <v>7000.0</v>
      </c>
      <c r="F215" s="18">
        <f t="shared" si="25"/>
        <v>350</v>
      </c>
      <c r="G215" s="18">
        <f t="shared" si="26"/>
        <v>136.5</v>
      </c>
      <c r="H215" s="17">
        <f t="shared" si="27"/>
        <v>486.5</v>
      </c>
      <c r="I215" s="18">
        <f t="shared" si="28"/>
        <v>9730</v>
      </c>
      <c r="J215" s="17">
        <v>420.0</v>
      </c>
    </row>
    <row r="216" ht="15.75" customHeight="1">
      <c r="A216" s="15">
        <v>3.0</v>
      </c>
      <c r="B216" s="16" t="s">
        <v>765</v>
      </c>
      <c r="C216" s="16">
        <v>4.0</v>
      </c>
      <c r="D216" s="16">
        <v>4.0</v>
      </c>
      <c r="E216" s="17">
        <v>5400.0</v>
      </c>
      <c r="F216" s="18">
        <f t="shared" si="25"/>
        <v>1350</v>
      </c>
      <c r="G216" s="18">
        <f t="shared" si="26"/>
        <v>526.5</v>
      </c>
      <c r="H216" s="17">
        <f t="shared" si="27"/>
        <v>1876.5</v>
      </c>
      <c r="I216" s="18">
        <f t="shared" si="28"/>
        <v>7506</v>
      </c>
      <c r="J216" s="17">
        <v>3000.0</v>
      </c>
    </row>
    <row r="217" ht="15.75" customHeight="1">
      <c r="A217" s="15">
        <v>4.0</v>
      </c>
      <c r="B217" s="16" t="s">
        <v>433</v>
      </c>
      <c r="C217" s="16">
        <v>6.0</v>
      </c>
      <c r="D217" s="16">
        <v>6.0</v>
      </c>
      <c r="E217" s="17">
        <v>4200.0</v>
      </c>
      <c r="F217" s="18">
        <f t="shared" si="25"/>
        <v>700</v>
      </c>
      <c r="G217" s="18">
        <f t="shared" si="26"/>
        <v>273</v>
      </c>
      <c r="H217" s="17">
        <f t="shared" si="27"/>
        <v>973</v>
      </c>
      <c r="I217" s="18">
        <f t="shared" si="28"/>
        <v>5838</v>
      </c>
      <c r="J217" s="17">
        <v>1500.0</v>
      </c>
    </row>
    <row r="218" ht="15.75" customHeight="1">
      <c r="A218" s="15">
        <v>5.0</v>
      </c>
      <c r="B218" s="16" t="s">
        <v>304</v>
      </c>
      <c r="C218" s="16">
        <v>8.0</v>
      </c>
      <c r="D218" s="16">
        <v>80.0</v>
      </c>
      <c r="E218" s="17">
        <v>9600.0</v>
      </c>
      <c r="F218" s="18">
        <f t="shared" si="25"/>
        <v>120</v>
      </c>
      <c r="G218" s="18">
        <f t="shared" si="26"/>
        <v>46.8</v>
      </c>
      <c r="H218" s="17">
        <f t="shared" si="27"/>
        <v>166.8</v>
      </c>
      <c r="I218" s="18">
        <f t="shared" si="28"/>
        <v>13344</v>
      </c>
      <c r="J218" s="17">
        <v>200.0</v>
      </c>
    </row>
    <row r="219" ht="15.75" customHeight="1">
      <c r="A219" s="15">
        <v>6.0</v>
      </c>
      <c r="B219" s="16" t="s">
        <v>1176</v>
      </c>
      <c r="C219" s="16">
        <v>1.0</v>
      </c>
      <c r="D219" s="16">
        <v>6.0</v>
      </c>
      <c r="E219" s="17">
        <v>6000.0</v>
      </c>
      <c r="F219" s="18">
        <f t="shared" si="25"/>
        <v>1000</v>
      </c>
      <c r="G219" s="18">
        <f t="shared" si="26"/>
        <v>390</v>
      </c>
      <c r="H219" s="17">
        <f t="shared" si="27"/>
        <v>1390</v>
      </c>
      <c r="I219" s="18">
        <f t="shared" si="28"/>
        <v>8340</v>
      </c>
      <c r="J219" s="17">
        <v>2000.0</v>
      </c>
    </row>
    <row r="220" ht="15.75" customHeight="1">
      <c r="A220" s="15">
        <v>7.0</v>
      </c>
      <c r="B220" s="16" t="s">
        <v>1177</v>
      </c>
      <c r="C220" s="16">
        <v>1.0</v>
      </c>
      <c r="D220" s="16">
        <v>6.0</v>
      </c>
      <c r="E220" s="17">
        <v>3750.0</v>
      </c>
      <c r="F220" s="18">
        <f t="shared" si="25"/>
        <v>625</v>
      </c>
      <c r="G220" s="18">
        <f t="shared" si="26"/>
        <v>243.75</v>
      </c>
      <c r="H220" s="17">
        <f t="shared" si="27"/>
        <v>868.75</v>
      </c>
      <c r="I220" s="18">
        <f t="shared" si="28"/>
        <v>5212.5</v>
      </c>
      <c r="J220" s="17">
        <v>1000.0</v>
      </c>
    </row>
    <row r="221" ht="15.75" customHeight="1">
      <c r="A221" s="15">
        <v>8.0</v>
      </c>
      <c r="B221" s="16" t="s">
        <v>1178</v>
      </c>
      <c r="C221" s="16">
        <v>1.0</v>
      </c>
      <c r="D221" s="16">
        <v>6.0</v>
      </c>
      <c r="E221" s="17">
        <v>16380.0</v>
      </c>
      <c r="F221" s="18">
        <f t="shared" si="25"/>
        <v>2730</v>
      </c>
      <c r="G221" s="18">
        <f t="shared" si="26"/>
        <v>1064.7</v>
      </c>
      <c r="H221" s="17">
        <f t="shared" si="27"/>
        <v>3794.7</v>
      </c>
      <c r="I221" s="18">
        <f t="shared" si="28"/>
        <v>22768.2</v>
      </c>
      <c r="J221" s="17">
        <v>4000.0</v>
      </c>
    </row>
    <row r="222" ht="15.75" customHeight="1">
      <c r="A222" s="15">
        <v>9.0</v>
      </c>
      <c r="B222" s="16" t="s">
        <v>1092</v>
      </c>
      <c r="C222" s="16">
        <v>1.0</v>
      </c>
      <c r="D222" s="16">
        <v>12.0</v>
      </c>
      <c r="E222" s="17">
        <v>3600.0</v>
      </c>
      <c r="F222" s="18">
        <f t="shared" si="25"/>
        <v>300</v>
      </c>
      <c r="G222" s="18">
        <f t="shared" si="26"/>
        <v>117</v>
      </c>
      <c r="H222" s="17">
        <f t="shared" si="27"/>
        <v>417</v>
      </c>
      <c r="I222" s="18">
        <f t="shared" si="28"/>
        <v>5004</v>
      </c>
      <c r="J222" s="17">
        <v>500.0</v>
      </c>
    </row>
    <row r="223" ht="15.75" customHeight="1">
      <c r="A223" s="15">
        <v>10.0</v>
      </c>
      <c r="B223" s="16" t="s">
        <v>1179</v>
      </c>
      <c r="C223" s="16">
        <v>3.0</v>
      </c>
      <c r="D223" s="16">
        <v>72.0</v>
      </c>
      <c r="E223" s="17">
        <v>7650.0</v>
      </c>
      <c r="F223" s="18">
        <f t="shared" si="25"/>
        <v>106.25</v>
      </c>
      <c r="G223" s="18">
        <f t="shared" si="26"/>
        <v>41.4375</v>
      </c>
      <c r="H223" s="17">
        <f t="shared" si="27"/>
        <v>147.6875</v>
      </c>
      <c r="I223" s="18">
        <f t="shared" si="28"/>
        <v>10633.5</v>
      </c>
      <c r="J223" s="17">
        <v>200.0</v>
      </c>
    </row>
    <row r="224" ht="15.75" customHeight="1">
      <c r="A224" s="15">
        <v>11.0</v>
      </c>
      <c r="B224" s="16" t="s">
        <v>1180</v>
      </c>
      <c r="C224" s="16">
        <v>2.0</v>
      </c>
      <c r="D224" s="16">
        <v>24.0</v>
      </c>
      <c r="E224" s="17">
        <v>7600.0</v>
      </c>
      <c r="F224" s="18">
        <f t="shared" si="25"/>
        <v>316.6666667</v>
      </c>
      <c r="G224" s="18">
        <f t="shared" si="26"/>
        <v>123.5</v>
      </c>
      <c r="H224" s="17">
        <f t="shared" si="27"/>
        <v>440.1666667</v>
      </c>
      <c r="I224" s="18">
        <f t="shared" si="28"/>
        <v>10564</v>
      </c>
      <c r="J224" s="17">
        <v>550.0</v>
      </c>
    </row>
    <row r="225" ht="15.75" customHeight="1">
      <c r="A225" s="15">
        <v>12.0</v>
      </c>
      <c r="B225" s="16" t="s">
        <v>383</v>
      </c>
      <c r="C225" s="16">
        <v>1.0</v>
      </c>
      <c r="D225" s="16">
        <v>50.0</v>
      </c>
      <c r="E225" s="17">
        <v>7400.0</v>
      </c>
      <c r="F225" s="18">
        <f t="shared" si="25"/>
        <v>148</v>
      </c>
      <c r="G225" s="18">
        <f t="shared" si="26"/>
        <v>57.72</v>
      </c>
      <c r="H225" s="17">
        <f t="shared" si="27"/>
        <v>205.72</v>
      </c>
      <c r="I225" s="18">
        <f t="shared" si="28"/>
        <v>10286</v>
      </c>
      <c r="J225" s="17">
        <v>200.0</v>
      </c>
    </row>
    <row r="226" ht="15.75" customHeight="1">
      <c r="A226" s="15">
        <v>13.0</v>
      </c>
      <c r="B226" s="16" t="s">
        <v>1181</v>
      </c>
      <c r="C226" s="16">
        <v>1.0</v>
      </c>
      <c r="D226" s="16">
        <v>12.0</v>
      </c>
      <c r="E226" s="17">
        <v>2250.0</v>
      </c>
      <c r="F226" s="18">
        <f t="shared" si="25"/>
        <v>187.5</v>
      </c>
      <c r="G226" s="18">
        <f t="shared" si="26"/>
        <v>73.125</v>
      </c>
      <c r="H226" s="17">
        <f t="shared" si="27"/>
        <v>260.625</v>
      </c>
      <c r="I226" s="18">
        <f t="shared" si="28"/>
        <v>3127.5</v>
      </c>
      <c r="J226" s="17">
        <v>300.0</v>
      </c>
    </row>
    <row r="227" ht="15.75" customHeight="1">
      <c r="A227" s="15">
        <v>14.0</v>
      </c>
      <c r="B227" s="16" t="s">
        <v>1182</v>
      </c>
      <c r="C227" s="16">
        <v>2.0</v>
      </c>
      <c r="D227" s="16">
        <v>48.0</v>
      </c>
      <c r="E227" s="17">
        <v>24000.0</v>
      </c>
      <c r="F227" s="18">
        <f t="shared" si="25"/>
        <v>500</v>
      </c>
      <c r="G227" s="18">
        <f t="shared" si="26"/>
        <v>195</v>
      </c>
      <c r="H227" s="17">
        <f t="shared" si="27"/>
        <v>695</v>
      </c>
      <c r="I227" s="18">
        <f t="shared" si="28"/>
        <v>33360</v>
      </c>
      <c r="J227" s="17">
        <v>650.0</v>
      </c>
    </row>
    <row r="228" ht="15.75" customHeight="1">
      <c r="A228" s="15">
        <v>15.0</v>
      </c>
      <c r="B228" s="16" t="s">
        <v>1183</v>
      </c>
      <c r="C228" s="16">
        <v>6.0</v>
      </c>
      <c r="D228" s="16">
        <v>144.0</v>
      </c>
      <c r="E228" s="17">
        <v>55200.0</v>
      </c>
      <c r="F228" s="18">
        <f t="shared" si="25"/>
        <v>383.3333333</v>
      </c>
      <c r="G228" s="18">
        <f t="shared" si="26"/>
        <v>149.5</v>
      </c>
      <c r="H228" s="17">
        <f t="shared" si="27"/>
        <v>532.8333333</v>
      </c>
      <c r="I228" s="18">
        <f t="shared" si="28"/>
        <v>76728</v>
      </c>
      <c r="J228" s="17">
        <v>600.0</v>
      </c>
    </row>
    <row r="229" ht="15.75" customHeight="1">
      <c r="A229" s="15">
        <v>16.0</v>
      </c>
      <c r="B229" s="16" t="s">
        <v>1184</v>
      </c>
      <c r="C229" s="16">
        <v>3.0</v>
      </c>
      <c r="D229" s="16">
        <v>72.0</v>
      </c>
      <c r="E229" s="17">
        <v>8850.0</v>
      </c>
      <c r="F229" s="18">
        <f t="shared" si="25"/>
        <v>122.9166667</v>
      </c>
      <c r="G229" s="18">
        <f t="shared" si="26"/>
        <v>47.9375</v>
      </c>
      <c r="H229" s="17">
        <f t="shared" si="27"/>
        <v>170.8541667</v>
      </c>
      <c r="I229" s="18">
        <f t="shared" si="28"/>
        <v>12301.5</v>
      </c>
      <c r="J229" s="17">
        <v>300.0</v>
      </c>
    </row>
    <row r="230" ht="15.75" customHeight="1">
      <c r="A230" s="15">
        <v>17.0</v>
      </c>
      <c r="B230" s="16" t="s">
        <v>551</v>
      </c>
      <c r="C230" s="16">
        <v>15.0</v>
      </c>
      <c r="D230" s="16">
        <v>150.0</v>
      </c>
      <c r="E230" s="17">
        <v>19500.0</v>
      </c>
      <c r="F230" s="18">
        <f t="shared" si="25"/>
        <v>130</v>
      </c>
      <c r="G230" s="18">
        <f t="shared" si="26"/>
        <v>50.7</v>
      </c>
      <c r="H230" s="17">
        <f t="shared" si="27"/>
        <v>180.7</v>
      </c>
      <c r="I230" s="18">
        <f t="shared" si="28"/>
        <v>27105</v>
      </c>
      <c r="J230" s="17">
        <v>175.0</v>
      </c>
    </row>
    <row r="231" ht="15.75" customHeight="1">
      <c r="A231" s="15">
        <v>18.0</v>
      </c>
      <c r="B231" s="16" t="s">
        <v>306</v>
      </c>
      <c r="C231" s="16">
        <v>10.0</v>
      </c>
      <c r="D231" s="16">
        <v>100.0</v>
      </c>
      <c r="E231" s="17">
        <v>28000.0</v>
      </c>
      <c r="F231" s="18">
        <f t="shared" si="25"/>
        <v>280</v>
      </c>
      <c r="G231" s="18">
        <f t="shared" si="26"/>
        <v>109.2</v>
      </c>
      <c r="H231" s="17">
        <f t="shared" si="27"/>
        <v>389.2</v>
      </c>
      <c r="I231" s="18">
        <f t="shared" si="28"/>
        <v>38920</v>
      </c>
      <c r="J231" s="17">
        <v>400.0</v>
      </c>
    </row>
    <row r="232" ht="15.75" customHeight="1">
      <c r="A232" s="15">
        <v>19.0</v>
      </c>
      <c r="B232" s="16" t="s">
        <v>198</v>
      </c>
      <c r="C232" s="16">
        <v>1.0</v>
      </c>
      <c r="D232" s="16">
        <v>6.0</v>
      </c>
      <c r="E232" s="17">
        <v>5500.0</v>
      </c>
      <c r="F232" s="18">
        <f t="shared" si="25"/>
        <v>916.6666667</v>
      </c>
      <c r="G232" s="18">
        <f t="shared" si="26"/>
        <v>357.5</v>
      </c>
      <c r="H232" s="17">
        <f t="shared" si="27"/>
        <v>1274.166667</v>
      </c>
      <c r="I232" s="18">
        <f t="shared" si="28"/>
        <v>7645</v>
      </c>
      <c r="J232" s="17">
        <v>1350.0</v>
      </c>
    </row>
    <row r="233" ht="15.75" customHeight="1">
      <c r="A233" s="15">
        <v>20.0</v>
      </c>
      <c r="B233" s="16" t="s">
        <v>1185</v>
      </c>
      <c r="C233" s="16">
        <v>1.0</v>
      </c>
      <c r="D233" s="16">
        <v>24.0</v>
      </c>
      <c r="E233" s="17">
        <v>4100.0</v>
      </c>
      <c r="F233" s="18">
        <f t="shared" si="25"/>
        <v>170.8333333</v>
      </c>
      <c r="G233" s="18">
        <f t="shared" si="26"/>
        <v>66.625</v>
      </c>
      <c r="H233" s="17">
        <f t="shared" si="27"/>
        <v>237.4583333</v>
      </c>
      <c r="I233" s="18">
        <f t="shared" si="28"/>
        <v>5699</v>
      </c>
      <c r="J233" s="17">
        <v>260.0</v>
      </c>
    </row>
    <row r="234" ht="15.75" customHeight="1">
      <c r="A234" s="15">
        <v>21.0</v>
      </c>
      <c r="B234" s="16" t="s">
        <v>695</v>
      </c>
      <c r="C234" s="16">
        <v>2.0</v>
      </c>
      <c r="D234" s="16">
        <v>24.0</v>
      </c>
      <c r="E234" s="17">
        <v>5200.0</v>
      </c>
      <c r="F234" s="18">
        <f t="shared" si="25"/>
        <v>216.6666667</v>
      </c>
      <c r="G234" s="18">
        <f t="shared" si="26"/>
        <v>84.5</v>
      </c>
      <c r="H234" s="17">
        <f t="shared" si="27"/>
        <v>301.1666667</v>
      </c>
      <c r="I234" s="18">
        <f t="shared" si="28"/>
        <v>7228</v>
      </c>
      <c r="J234" s="17">
        <v>300.0</v>
      </c>
    </row>
    <row r="235" ht="15.75" customHeight="1">
      <c r="A235" s="15">
        <v>22.0</v>
      </c>
      <c r="B235" s="16" t="s">
        <v>1186</v>
      </c>
      <c r="C235" s="16">
        <v>4.0</v>
      </c>
      <c r="D235" s="16">
        <v>48.0</v>
      </c>
      <c r="E235" s="17">
        <v>10000.0</v>
      </c>
      <c r="F235" s="18">
        <f t="shared" si="25"/>
        <v>208.3333333</v>
      </c>
      <c r="G235" s="18">
        <f t="shared" si="26"/>
        <v>81.25</v>
      </c>
      <c r="H235" s="17">
        <f t="shared" si="27"/>
        <v>289.5833333</v>
      </c>
      <c r="I235" s="18">
        <f t="shared" si="28"/>
        <v>13900</v>
      </c>
      <c r="J235" s="17">
        <v>300.0</v>
      </c>
    </row>
    <row r="236" ht="15.75" customHeight="1">
      <c r="A236" s="15">
        <v>23.0</v>
      </c>
      <c r="B236" s="16" t="s">
        <v>1187</v>
      </c>
      <c r="C236" s="16">
        <v>2.0</v>
      </c>
      <c r="D236" s="16">
        <v>48.0</v>
      </c>
      <c r="E236" s="17">
        <v>11000.0</v>
      </c>
      <c r="F236" s="18">
        <f t="shared" si="25"/>
        <v>229.1666667</v>
      </c>
      <c r="G236" s="18">
        <f t="shared" si="26"/>
        <v>89.375</v>
      </c>
      <c r="H236" s="17">
        <f t="shared" si="27"/>
        <v>318.5416667</v>
      </c>
      <c r="I236" s="18">
        <f t="shared" si="28"/>
        <v>15290</v>
      </c>
      <c r="J236" s="17">
        <v>350.0</v>
      </c>
    </row>
    <row r="237" ht="15.75" customHeight="1">
      <c r="A237" s="15"/>
      <c r="B237" s="16" t="s">
        <v>1188</v>
      </c>
      <c r="C237" s="16">
        <v>1.0</v>
      </c>
      <c r="D237" s="16">
        <v>36.0</v>
      </c>
      <c r="E237" s="17">
        <v>3250.0</v>
      </c>
      <c r="F237" s="18">
        <f t="shared" si="25"/>
        <v>90.27777778</v>
      </c>
      <c r="G237" s="18">
        <f t="shared" si="26"/>
        <v>35.20833333</v>
      </c>
      <c r="H237" s="17">
        <f t="shared" si="27"/>
        <v>125.4861111</v>
      </c>
      <c r="I237" s="18">
        <f t="shared" si="28"/>
        <v>4517.5</v>
      </c>
      <c r="J237" s="17">
        <v>150.0</v>
      </c>
    </row>
    <row r="238" ht="15.75" customHeight="1">
      <c r="A238" s="15"/>
      <c r="B238" s="16" t="s">
        <v>378</v>
      </c>
      <c r="C238" s="16">
        <v>2.0</v>
      </c>
      <c r="D238" s="16">
        <v>48.0</v>
      </c>
      <c r="E238" s="17">
        <v>28400.0</v>
      </c>
      <c r="F238" s="18">
        <f t="shared" si="25"/>
        <v>591.6666667</v>
      </c>
      <c r="G238" s="18">
        <f t="shared" si="26"/>
        <v>230.75</v>
      </c>
      <c r="H238" s="17">
        <f t="shared" si="27"/>
        <v>822.4166667</v>
      </c>
      <c r="I238" s="18">
        <f t="shared" si="28"/>
        <v>39476</v>
      </c>
      <c r="J238" s="17">
        <v>800.0</v>
      </c>
    </row>
    <row r="239" ht="15.75" customHeight="1">
      <c r="A239" s="15"/>
      <c r="B239" s="16" t="s">
        <v>144</v>
      </c>
      <c r="C239" s="16">
        <v>2.0</v>
      </c>
      <c r="D239" s="16">
        <v>54.0</v>
      </c>
      <c r="E239" s="17">
        <v>7600.0</v>
      </c>
      <c r="F239" s="18">
        <f t="shared" si="25"/>
        <v>140.7407407</v>
      </c>
      <c r="G239" s="18">
        <f t="shared" si="26"/>
        <v>54.88888889</v>
      </c>
      <c r="H239" s="17">
        <f t="shared" si="27"/>
        <v>195.6296296</v>
      </c>
      <c r="I239" s="18">
        <f t="shared" si="28"/>
        <v>10564</v>
      </c>
      <c r="J239" s="17">
        <v>200.0</v>
      </c>
    </row>
    <row r="240" ht="15.75" customHeight="1">
      <c r="A240" s="15"/>
      <c r="B240" s="16" t="s">
        <v>1189</v>
      </c>
      <c r="C240" s="16">
        <v>2.0</v>
      </c>
      <c r="D240" s="16">
        <v>48.0</v>
      </c>
      <c r="E240" s="17">
        <v>5650.0</v>
      </c>
      <c r="F240" s="18">
        <f t="shared" si="25"/>
        <v>117.7083333</v>
      </c>
      <c r="G240" s="18">
        <f t="shared" si="26"/>
        <v>45.90625</v>
      </c>
      <c r="H240" s="17">
        <f t="shared" si="27"/>
        <v>163.6145833</v>
      </c>
      <c r="I240" s="18">
        <f t="shared" si="28"/>
        <v>7853.5</v>
      </c>
      <c r="J240" s="17">
        <v>200.0</v>
      </c>
    </row>
    <row r="241" ht="15.75" customHeight="1">
      <c r="A241" s="15">
        <v>24.0</v>
      </c>
      <c r="B241" s="16" t="s">
        <v>791</v>
      </c>
      <c r="C241" s="16">
        <v>1.0</v>
      </c>
      <c r="D241" s="16">
        <v>24.0</v>
      </c>
      <c r="E241" s="17">
        <v>10200.0</v>
      </c>
      <c r="F241" s="18">
        <f t="shared" si="25"/>
        <v>425</v>
      </c>
      <c r="G241" s="18">
        <f t="shared" si="26"/>
        <v>165.75</v>
      </c>
      <c r="H241" s="17">
        <f t="shared" si="27"/>
        <v>590.75</v>
      </c>
      <c r="I241" s="18">
        <f t="shared" si="28"/>
        <v>14178</v>
      </c>
      <c r="J241" s="17">
        <v>600.0</v>
      </c>
    </row>
    <row r="242" ht="15.75" customHeight="1">
      <c r="A242" s="49"/>
      <c r="B242" s="8"/>
      <c r="C242" s="8"/>
      <c r="D242" s="8"/>
      <c r="E242" s="8"/>
      <c r="F242" s="8"/>
      <c r="G242" s="8"/>
      <c r="H242" s="8"/>
      <c r="I242" s="8"/>
      <c r="J242" s="9"/>
    </row>
    <row r="243" ht="15.75" customHeight="1">
      <c r="A243" s="3"/>
      <c r="B243" s="10" t="s">
        <v>1190</v>
      </c>
      <c r="C243" s="50"/>
      <c r="D243" s="50"/>
      <c r="E243" s="50"/>
      <c r="F243" s="4"/>
      <c r="G243" s="4"/>
      <c r="H243" s="5"/>
      <c r="I243" s="4"/>
      <c r="J243" s="5"/>
      <c r="K243" s="1"/>
    </row>
    <row r="244" ht="31.5" customHeight="1">
      <c r="A244" s="12" t="s">
        <v>2</v>
      </c>
      <c r="B244" s="13" t="s">
        <v>3</v>
      </c>
      <c r="C244" s="13" t="s">
        <v>4</v>
      </c>
      <c r="D244" s="13" t="s">
        <v>5</v>
      </c>
      <c r="E244" s="14" t="s">
        <v>6</v>
      </c>
      <c r="F244" s="14" t="s">
        <v>7</v>
      </c>
      <c r="G244" s="14">
        <v>0.39</v>
      </c>
      <c r="H244" s="14" t="s">
        <v>8</v>
      </c>
      <c r="I244" s="14" t="s">
        <v>9</v>
      </c>
      <c r="J244" s="14" t="s">
        <v>10</v>
      </c>
      <c r="K244" s="1"/>
    </row>
    <row r="245" ht="15.75" customHeight="1">
      <c r="A245" s="15">
        <v>1.0</v>
      </c>
      <c r="B245" s="16" t="s">
        <v>11</v>
      </c>
      <c r="C245" s="16">
        <v>1.0</v>
      </c>
      <c r="D245" s="16">
        <v>400.0</v>
      </c>
      <c r="E245" s="17">
        <v>22000.0</v>
      </c>
      <c r="F245" s="18">
        <f t="shared" ref="F245:F251" si="29">E245/D245</f>
        <v>55</v>
      </c>
      <c r="G245" s="18">
        <f t="shared" ref="G245:G251" si="30">(F245*39)/100</f>
        <v>21.45</v>
      </c>
      <c r="H245" s="17">
        <f t="shared" ref="H245:H251" si="31">SUM(F245,G245)</f>
        <v>76.45</v>
      </c>
      <c r="I245" s="18">
        <f t="shared" ref="I245:I251" si="32">H245*D245</f>
        <v>30580</v>
      </c>
      <c r="J245" s="17">
        <v>75.0</v>
      </c>
      <c r="K245" s="1"/>
    </row>
    <row r="246" ht="15.75" customHeight="1">
      <c r="A246" s="15">
        <v>2.0</v>
      </c>
      <c r="B246" s="16" t="s">
        <v>1191</v>
      </c>
      <c r="C246" s="16">
        <v>8.0</v>
      </c>
      <c r="D246" s="19">
        <v>8.0</v>
      </c>
      <c r="E246" s="17">
        <v>9600.0</v>
      </c>
      <c r="F246" s="18">
        <f t="shared" si="29"/>
        <v>1200</v>
      </c>
      <c r="G246" s="18">
        <f t="shared" si="30"/>
        <v>468</v>
      </c>
      <c r="H246" s="17">
        <f t="shared" si="31"/>
        <v>1668</v>
      </c>
      <c r="I246" s="18">
        <f t="shared" si="32"/>
        <v>13344</v>
      </c>
      <c r="J246" s="17">
        <v>1800.0</v>
      </c>
      <c r="K246" s="1"/>
    </row>
    <row r="247" ht="15.75" customHeight="1">
      <c r="A247" s="15">
        <v>3.0</v>
      </c>
      <c r="B247" s="16" t="s">
        <v>1192</v>
      </c>
      <c r="C247" s="16">
        <v>1.0</v>
      </c>
      <c r="D247" s="16">
        <v>5.0</v>
      </c>
      <c r="E247" s="17">
        <v>5000.0</v>
      </c>
      <c r="F247" s="18">
        <f t="shared" si="29"/>
        <v>1000</v>
      </c>
      <c r="G247" s="18">
        <f t="shared" si="30"/>
        <v>390</v>
      </c>
      <c r="H247" s="17">
        <f t="shared" si="31"/>
        <v>1390</v>
      </c>
      <c r="I247" s="18">
        <f t="shared" si="32"/>
        <v>6950</v>
      </c>
      <c r="J247" s="17">
        <v>1500.0</v>
      </c>
      <c r="K247" s="1"/>
    </row>
    <row r="248" ht="15.0" customHeight="1">
      <c r="A248" s="15">
        <v>4.0</v>
      </c>
      <c r="B248" s="16" t="s">
        <v>1193</v>
      </c>
      <c r="C248" s="16">
        <v>1.0</v>
      </c>
      <c r="D248" s="16">
        <v>5.0</v>
      </c>
      <c r="E248" s="17">
        <v>4661.0</v>
      </c>
      <c r="F248" s="18">
        <f t="shared" si="29"/>
        <v>932.2</v>
      </c>
      <c r="G248" s="18">
        <f t="shared" si="30"/>
        <v>363.558</v>
      </c>
      <c r="H248" s="17">
        <f t="shared" si="31"/>
        <v>1295.758</v>
      </c>
      <c r="I248" s="18">
        <f t="shared" si="32"/>
        <v>6478.79</v>
      </c>
      <c r="J248" s="17">
        <v>1700.0</v>
      </c>
      <c r="K248" s="1"/>
    </row>
    <row r="249" ht="15.75" customHeight="1">
      <c r="A249" s="15">
        <v>5.0</v>
      </c>
      <c r="B249" s="16" t="s">
        <v>1194</v>
      </c>
      <c r="C249" s="16">
        <v>1.0</v>
      </c>
      <c r="D249" s="16">
        <v>6.0</v>
      </c>
      <c r="E249" s="17">
        <v>5074.0</v>
      </c>
      <c r="F249" s="18">
        <f t="shared" si="29"/>
        <v>845.6666667</v>
      </c>
      <c r="G249" s="18">
        <f t="shared" si="30"/>
        <v>329.81</v>
      </c>
      <c r="H249" s="17">
        <f t="shared" si="31"/>
        <v>1175.476667</v>
      </c>
      <c r="I249" s="18">
        <f t="shared" si="32"/>
        <v>7052.86</v>
      </c>
      <c r="J249" s="17">
        <v>6000.0</v>
      </c>
      <c r="K249" s="1"/>
    </row>
    <row r="250" ht="15.75" customHeight="1">
      <c r="A250" s="15">
        <v>6.0</v>
      </c>
      <c r="B250" s="16" t="s">
        <v>1195</v>
      </c>
      <c r="C250" s="16">
        <v>1.0</v>
      </c>
      <c r="D250" s="16">
        <v>19.0</v>
      </c>
      <c r="E250" s="17">
        <v>10763.0</v>
      </c>
      <c r="F250" s="18">
        <f t="shared" si="29"/>
        <v>566.4736842</v>
      </c>
      <c r="G250" s="18">
        <f t="shared" si="30"/>
        <v>220.9247368</v>
      </c>
      <c r="H250" s="17">
        <f t="shared" si="31"/>
        <v>787.3984211</v>
      </c>
      <c r="I250" s="18">
        <f t="shared" si="32"/>
        <v>14960.57</v>
      </c>
      <c r="J250" s="17">
        <v>1000.0</v>
      </c>
      <c r="K250" s="1"/>
    </row>
    <row r="251" ht="15.75" customHeight="1">
      <c r="A251" s="15">
        <v>7.0</v>
      </c>
      <c r="B251" s="16" t="s">
        <v>1196</v>
      </c>
      <c r="C251" s="16">
        <v>1.0</v>
      </c>
      <c r="D251" s="16">
        <v>12.0</v>
      </c>
      <c r="E251" s="17">
        <v>7649.0</v>
      </c>
      <c r="F251" s="18">
        <f t="shared" si="29"/>
        <v>637.4166667</v>
      </c>
      <c r="G251" s="18">
        <f t="shared" si="30"/>
        <v>248.5925</v>
      </c>
      <c r="H251" s="17">
        <f t="shared" si="31"/>
        <v>886.0091667</v>
      </c>
      <c r="I251" s="18">
        <f t="shared" si="32"/>
        <v>10632.11</v>
      </c>
      <c r="J251" s="17">
        <v>1500.0</v>
      </c>
      <c r="K251" s="1"/>
    </row>
    <row r="252" ht="15.75" customHeight="1">
      <c r="A252" s="49"/>
      <c r="B252" s="8"/>
      <c r="C252" s="8"/>
      <c r="D252" s="8"/>
      <c r="E252" s="8"/>
      <c r="F252" s="8"/>
      <c r="G252" s="8"/>
      <c r="H252" s="8"/>
      <c r="I252" s="8"/>
      <c r="J252" s="9"/>
    </row>
    <row r="253" ht="15.75" customHeight="1">
      <c r="A253" s="3"/>
      <c r="B253" s="10" t="s">
        <v>1197</v>
      </c>
      <c r="C253" s="50"/>
      <c r="D253" s="50"/>
      <c r="E253" s="50"/>
      <c r="F253" s="4"/>
      <c r="G253" s="4"/>
      <c r="H253" s="5"/>
      <c r="I253" s="4"/>
      <c r="J253" s="5"/>
    </row>
    <row r="254" ht="15.75" customHeight="1">
      <c r="A254" s="12" t="s">
        <v>2</v>
      </c>
      <c r="B254" s="13" t="s">
        <v>3</v>
      </c>
      <c r="C254" s="13" t="s">
        <v>4</v>
      </c>
      <c r="D254" s="13" t="s">
        <v>5</v>
      </c>
      <c r="E254" s="14" t="s">
        <v>6</v>
      </c>
      <c r="F254" s="14" t="s">
        <v>7</v>
      </c>
      <c r="G254" s="14">
        <v>0.39</v>
      </c>
      <c r="H254" s="14" t="s">
        <v>8</v>
      </c>
      <c r="I254" s="14" t="s">
        <v>9</v>
      </c>
      <c r="J254" s="14" t="s">
        <v>10</v>
      </c>
    </row>
    <row r="255" ht="15.75" customHeight="1">
      <c r="A255" s="15">
        <v>1.0</v>
      </c>
      <c r="B255" s="16" t="s">
        <v>11</v>
      </c>
      <c r="C255" s="16">
        <v>1.0</v>
      </c>
      <c r="D255" s="16">
        <v>400.0</v>
      </c>
      <c r="E255" s="17">
        <v>22000.0</v>
      </c>
      <c r="F255" s="18">
        <f t="shared" ref="F255:F298" si="33">E255/D255</f>
        <v>55</v>
      </c>
      <c r="G255" s="18">
        <f t="shared" ref="G255:G298" si="34">(F255*39)/100</f>
        <v>21.45</v>
      </c>
      <c r="H255" s="17">
        <f t="shared" ref="H255:H298" si="35">SUM(F255,G255)</f>
        <v>76.45</v>
      </c>
      <c r="I255" s="18">
        <f t="shared" ref="I255:I298" si="36">H255*D255</f>
        <v>30580</v>
      </c>
      <c r="J255" s="17">
        <v>75.0</v>
      </c>
    </row>
    <row r="256" ht="15.75" customHeight="1">
      <c r="A256" s="15">
        <v>2.0</v>
      </c>
      <c r="B256" s="16" t="s">
        <v>194</v>
      </c>
      <c r="C256" s="16">
        <v>6.0</v>
      </c>
      <c r="D256" s="19">
        <v>72.0</v>
      </c>
      <c r="E256" s="17">
        <v>28200.0</v>
      </c>
      <c r="F256" s="18">
        <f t="shared" si="33"/>
        <v>391.6666667</v>
      </c>
      <c r="G256" s="18">
        <f t="shared" si="34"/>
        <v>152.75</v>
      </c>
      <c r="H256" s="17">
        <f t="shared" si="35"/>
        <v>544.4166667</v>
      </c>
      <c r="I256" s="18">
        <f t="shared" si="36"/>
        <v>39198</v>
      </c>
      <c r="J256" s="17">
        <v>600.0</v>
      </c>
    </row>
    <row r="257" ht="15.75" customHeight="1">
      <c r="A257" s="15">
        <v>3.0</v>
      </c>
      <c r="B257" s="16" t="s">
        <v>1198</v>
      </c>
      <c r="C257" s="16">
        <v>8.0</v>
      </c>
      <c r="D257" s="16">
        <v>192.0</v>
      </c>
      <c r="E257" s="17">
        <v>21200.0</v>
      </c>
      <c r="F257" s="18">
        <f t="shared" si="33"/>
        <v>110.4166667</v>
      </c>
      <c r="G257" s="18">
        <f t="shared" si="34"/>
        <v>43.0625</v>
      </c>
      <c r="H257" s="17">
        <f t="shared" si="35"/>
        <v>153.4791667</v>
      </c>
      <c r="I257" s="18">
        <f t="shared" si="36"/>
        <v>29468</v>
      </c>
      <c r="J257" s="17">
        <v>200.0</v>
      </c>
    </row>
    <row r="258" ht="15.75" customHeight="1">
      <c r="A258" s="15">
        <v>4.0</v>
      </c>
      <c r="B258" s="16" t="s">
        <v>1199</v>
      </c>
      <c r="C258" s="16">
        <v>2.0</v>
      </c>
      <c r="D258" s="16">
        <v>48.0</v>
      </c>
      <c r="E258" s="17">
        <v>4200.0</v>
      </c>
      <c r="F258" s="18">
        <f t="shared" si="33"/>
        <v>87.5</v>
      </c>
      <c r="G258" s="18">
        <f t="shared" si="34"/>
        <v>34.125</v>
      </c>
      <c r="H258" s="17">
        <f t="shared" si="35"/>
        <v>121.625</v>
      </c>
      <c r="I258" s="18">
        <f t="shared" si="36"/>
        <v>5838</v>
      </c>
      <c r="J258" s="17">
        <v>150.0</v>
      </c>
    </row>
    <row r="259" ht="15.75" customHeight="1">
      <c r="A259" s="15">
        <v>5.0</v>
      </c>
      <c r="B259" s="16" t="s">
        <v>93</v>
      </c>
      <c r="C259" s="16">
        <v>3.0</v>
      </c>
      <c r="D259" s="16">
        <v>150.0</v>
      </c>
      <c r="E259" s="17">
        <v>12600.0</v>
      </c>
      <c r="F259" s="18">
        <f t="shared" si="33"/>
        <v>84</v>
      </c>
      <c r="G259" s="18">
        <f t="shared" si="34"/>
        <v>32.76</v>
      </c>
      <c r="H259" s="17">
        <f t="shared" si="35"/>
        <v>116.76</v>
      </c>
      <c r="I259" s="18">
        <f t="shared" si="36"/>
        <v>17514</v>
      </c>
      <c r="J259" s="17">
        <v>120.0</v>
      </c>
    </row>
    <row r="260" ht="15.75" customHeight="1">
      <c r="A260" s="15">
        <v>6.0</v>
      </c>
      <c r="B260" s="16" t="s">
        <v>1200</v>
      </c>
      <c r="C260" s="16">
        <v>2.0</v>
      </c>
      <c r="D260" s="16">
        <v>2.0</v>
      </c>
      <c r="E260" s="17">
        <v>4400.0</v>
      </c>
      <c r="F260" s="18">
        <f t="shared" si="33"/>
        <v>2200</v>
      </c>
      <c r="G260" s="18">
        <f t="shared" si="34"/>
        <v>858</v>
      </c>
      <c r="H260" s="17">
        <f t="shared" si="35"/>
        <v>3058</v>
      </c>
      <c r="I260" s="18">
        <f t="shared" si="36"/>
        <v>6116</v>
      </c>
      <c r="J260" s="17">
        <v>3500.0</v>
      </c>
    </row>
    <row r="261" ht="15.75" customHeight="1">
      <c r="A261" s="15">
        <v>7.0</v>
      </c>
      <c r="B261" s="16" t="s">
        <v>1201</v>
      </c>
      <c r="C261" s="16">
        <v>2.0</v>
      </c>
      <c r="D261" s="16">
        <v>24.0</v>
      </c>
      <c r="E261" s="17">
        <v>10200.0</v>
      </c>
      <c r="F261" s="18">
        <f t="shared" si="33"/>
        <v>425</v>
      </c>
      <c r="G261" s="18">
        <f t="shared" si="34"/>
        <v>165.75</v>
      </c>
      <c r="H261" s="17">
        <f t="shared" si="35"/>
        <v>590.75</v>
      </c>
      <c r="I261" s="18">
        <f t="shared" si="36"/>
        <v>14178</v>
      </c>
      <c r="J261" s="17">
        <v>650.0</v>
      </c>
    </row>
    <row r="262" ht="15.75" customHeight="1">
      <c r="A262" s="15">
        <v>8.0</v>
      </c>
      <c r="B262" s="16" t="s">
        <v>1202</v>
      </c>
      <c r="C262" s="16">
        <v>2.0</v>
      </c>
      <c r="D262" s="16">
        <v>2.0</v>
      </c>
      <c r="E262" s="17">
        <v>3500.0</v>
      </c>
      <c r="F262" s="18">
        <f t="shared" si="33"/>
        <v>1750</v>
      </c>
      <c r="G262" s="18">
        <f t="shared" si="34"/>
        <v>682.5</v>
      </c>
      <c r="H262" s="17">
        <f t="shared" si="35"/>
        <v>2432.5</v>
      </c>
      <c r="I262" s="18">
        <f t="shared" si="36"/>
        <v>4865</v>
      </c>
      <c r="J262" s="17">
        <v>2500.0</v>
      </c>
    </row>
    <row r="263" ht="15.75" customHeight="1">
      <c r="A263" s="15">
        <v>9.0</v>
      </c>
      <c r="B263" s="16" t="s">
        <v>1203</v>
      </c>
      <c r="C263" s="16">
        <v>1.0</v>
      </c>
      <c r="D263" s="16">
        <v>20.0</v>
      </c>
      <c r="E263" s="17">
        <v>3000.0</v>
      </c>
      <c r="F263" s="18">
        <f t="shared" si="33"/>
        <v>150</v>
      </c>
      <c r="G263" s="18">
        <f t="shared" si="34"/>
        <v>58.5</v>
      </c>
      <c r="H263" s="17">
        <f t="shared" si="35"/>
        <v>208.5</v>
      </c>
      <c r="I263" s="18">
        <f t="shared" si="36"/>
        <v>4170</v>
      </c>
      <c r="J263" s="17">
        <v>350.0</v>
      </c>
    </row>
    <row r="264" ht="15.75" customHeight="1">
      <c r="A264" s="15">
        <v>10.0</v>
      </c>
      <c r="B264" s="16" t="s">
        <v>1204</v>
      </c>
      <c r="C264" s="16">
        <v>1.0</v>
      </c>
      <c r="D264" s="16">
        <v>50.0</v>
      </c>
      <c r="E264" s="17">
        <v>7500.0</v>
      </c>
      <c r="F264" s="18">
        <f t="shared" si="33"/>
        <v>150</v>
      </c>
      <c r="G264" s="18">
        <f t="shared" si="34"/>
        <v>58.5</v>
      </c>
      <c r="H264" s="17">
        <f t="shared" si="35"/>
        <v>208.5</v>
      </c>
      <c r="I264" s="18">
        <f t="shared" si="36"/>
        <v>10425</v>
      </c>
      <c r="J264" s="17">
        <v>300.0</v>
      </c>
    </row>
    <row r="265" ht="15.75" customHeight="1">
      <c r="A265" s="15">
        <v>11.0</v>
      </c>
      <c r="B265" s="16" t="s">
        <v>1205</v>
      </c>
      <c r="C265" s="16">
        <v>3.0</v>
      </c>
      <c r="D265" s="16">
        <v>36.0</v>
      </c>
      <c r="E265" s="17">
        <v>5400.0</v>
      </c>
      <c r="F265" s="18">
        <f t="shared" si="33"/>
        <v>150</v>
      </c>
      <c r="G265" s="18">
        <f t="shared" si="34"/>
        <v>58.5</v>
      </c>
      <c r="H265" s="17">
        <f t="shared" si="35"/>
        <v>208.5</v>
      </c>
      <c r="I265" s="18">
        <f t="shared" si="36"/>
        <v>7506</v>
      </c>
      <c r="J265" s="17">
        <v>200.0</v>
      </c>
    </row>
    <row r="266" ht="15.75" customHeight="1">
      <c r="A266" s="15">
        <v>12.0</v>
      </c>
      <c r="B266" s="16" t="s">
        <v>891</v>
      </c>
      <c r="C266" s="16">
        <v>11.0</v>
      </c>
      <c r="D266" s="16">
        <v>132.0</v>
      </c>
      <c r="E266" s="17">
        <v>22500.0</v>
      </c>
      <c r="F266" s="18">
        <f t="shared" si="33"/>
        <v>170.4545455</v>
      </c>
      <c r="G266" s="18">
        <f t="shared" si="34"/>
        <v>66.47727273</v>
      </c>
      <c r="H266" s="17">
        <f t="shared" si="35"/>
        <v>236.9318182</v>
      </c>
      <c r="I266" s="18">
        <f t="shared" si="36"/>
        <v>31275</v>
      </c>
      <c r="J266" s="17">
        <v>250.0</v>
      </c>
    </row>
    <row r="267" ht="15.75" customHeight="1">
      <c r="A267" s="15">
        <v>13.0</v>
      </c>
      <c r="B267" s="16" t="s">
        <v>894</v>
      </c>
      <c r="C267" s="16">
        <v>6.0</v>
      </c>
      <c r="D267" s="16">
        <v>72.0</v>
      </c>
      <c r="E267" s="17">
        <v>14550.0</v>
      </c>
      <c r="F267" s="18">
        <f t="shared" si="33"/>
        <v>202.0833333</v>
      </c>
      <c r="G267" s="18">
        <f t="shared" si="34"/>
        <v>78.8125</v>
      </c>
      <c r="H267" s="17">
        <f t="shared" si="35"/>
        <v>280.8958333</v>
      </c>
      <c r="I267" s="18">
        <f t="shared" si="36"/>
        <v>20224.5</v>
      </c>
      <c r="J267" s="17">
        <v>300.0</v>
      </c>
    </row>
    <row r="268" ht="15.75" customHeight="1">
      <c r="A268" s="15">
        <v>14.0</v>
      </c>
      <c r="B268" s="16" t="s">
        <v>1206</v>
      </c>
      <c r="C268" s="16">
        <v>1.0</v>
      </c>
      <c r="D268" s="16">
        <v>20.0</v>
      </c>
      <c r="E268" s="17">
        <v>21800.0</v>
      </c>
      <c r="F268" s="18">
        <f t="shared" si="33"/>
        <v>1090</v>
      </c>
      <c r="G268" s="18">
        <f t="shared" si="34"/>
        <v>425.1</v>
      </c>
      <c r="H268" s="17">
        <f t="shared" si="35"/>
        <v>1515.1</v>
      </c>
      <c r="I268" s="18">
        <f t="shared" si="36"/>
        <v>30302</v>
      </c>
      <c r="J268" s="17">
        <v>1500.0</v>
      </c>
    </row>
    <row r="269" ht="15.75" customHeight="1">
      <c r="A269" s="15">
        <v>15.0</v>
      </c>
      <c r="B269" s="16" t="s">
        <v>1207</v>
      </c>
      <c r="C269" s="16">
        <v>5.0</v>
      </c>
      <c r="D269" s="16">
        <v>25.0</v>
      </c>
      <c r="E269" s="17">
        <v>9500.0</v>
      </c>
      <c r="F269" s="18">
        <f t="shared" si="33"/>
        <v>380</v>
      </c>
      <c r="G269" s="18">
        <f t="shared" si="34"/>
        <v>148.2</v>
      </c>
      <c r="H269" s="17">
        <f t="shared" si="35"/>
        <v>528.2</v>
      </c>
      <c r="I269" s="18">
        <f t="shared" si="36"/>
        <v>13205</v>
      </c>
      <c r="J269" s="17">
        <v>550.0</v>
      </c>
    </row>
    <row r="270" ht="15.75" customHeight="1">
      <c r="A270" s="15">
        <v>16.0</v>
      </c>
      <c r="B270" s="16" t="s">
        <v>1208</v>
      </c>
      <c r="C270" s="16">
        <v>1.0</v>
      </c>
      <c r="D270" s="16">
        <v>8.0</v>
      </c>
      <c r="E270" s="17">
        <v>14200.0</v>
      </c>
      <c r="F270" s="18">
        <f t="shared" si="33"/>
        <v>1775</v>
      </c>
      <c r="G270" s="18">
        <f t="shared" si="34"/>
        <v>692.25</v>
      </c>
      <c r="H270" s="17">
        <f t="shared" si="35"/>
        <v>2467.25</v>
      </c>
      <c r="I270" s="18">
        <f t="shared" si="36"/>
        <v>19738</v>
      </c>
      <c r="J270" s="17">
        <v>2500.0</v>
      </c>
    </row>
    <row r="271" ht="15.75" customHeight="1">
      <c r="A271" s="15">
        <v>17.0</v>
      </c>
      <c r="B271" s="16" t="s">
        <v>1209</v>
      </c>
      <c r="C271" s="16">
        <v>1.0</v>
      </c>
      <c r="D271" s="16">
        <v>12.0</v>
      </c>
      <c r="E271" s="17">
        <v>4900.0</v>
      </c>
      <c r="F271" s="18">
        <f t="shared" si="33"/>
        <v>408.3333333</v>
      </c>
      <c r="G271" s="18">
        <f t="shared" si="34"/>
        <v>159.25</v>
      </c>
      <c r="H271" s="17">
        <f t="shared" si="35"/>
        <v>567.5833333</v>
      </c>
      <c r="I271" s="18">
        <f t="shared" si="36"/>
        <v>6811</v>
      </c>
      <c r="J271" s="17">
        <v>600.0</v>
      </c>
    </row>
    <row r="272" ht="15.75" customHeight="1">
      <c r="A272" s="15">
        <v>18.0</v>
      </c>
      <c r="B272" s="16" t="s">
        <v>728</v>
      </c>
      <c r="C272" s="16">
        <v>2.0</v>
      </c>
      <c r="D272" s="16">
        <v>48.0</v>
      </c>
      <c r="E272" s="17">
        <v>24200.0</v>
      </c>
      <c r="F272" s="18">
        <f t="shared" si="33"/>
        <v>504.1666667</v>
      </c>
      <c r="G272" s="18">
        <f t="shared" si="34"/>
        <v>196.625</v>
      </c>
      <c r="H272" s="17">
        <f t="shared" si="35"/>
        <v>700.7916667</v>
      </c>
      <c r="I272" s="18">
        <f t="shared" si="36"/>
        <v>33638</v>
      </c>
      <c r="J272" s="17">
        <v>700.0</v>
      </c>
    </row>
    <row r="273" ht="15.75" customHeight="1">
      <c r="A273" s="15">
        <v>19.0</v>
      </c>
      <c r="B273" s="16" t="s">
        <v>1210</v>
      </c>
      <c r="C273" s="16">
        <v>3.0</v>
      </c>
      <c r="D273" s="16">
        <v>144.0</v>
      </c>
      <c r="E273" s="17">
        <v>4050.0</v>
      </c>
      <c r="F273" s="18">
        <f t="shared" si="33"/>
        <v>28.125</v>
      </c>
      <c r="G273" s="18">
        <f t="shared" si="34"/>
        <v>10.96875</v>
      </c>
      <c r="H273" s="17">
        <f t="shared" si="35"/>
        <v>39.09375</v>
      </c>
      <c r="I273" s="18">
        <f t="shared" si="36"/>
        <v>5629.5</v>
      </c>
      <c r="J273" s="17">
        <v>50.0</v>
      </c>
    </row>
    <row r="274" ht="15.75" customHeight="1">
      <c r="A274" s="15">
        <v>20.0</v>
      </c>
      <c r="B274" s="16" t="s">
        <v>855</v>
      </c>
      <c r="C274" s="16">
        <v>2.0</v>
      </c>
      <c r="D274" s="16">
        <v>24.0</v>
      </c>
      <c r="E274" s="17">
        <v>4500.0</v>
      </c>
      <c r="F274" s="18">
        <f t="shared" si="33"/>
        <v>187.5</v>
      </c>
      <c r="G274" s="18">
        <f t="shared" si="34"/>
        <v>73.125</v>
      </c>
      <c r="H274" s="17">
        <f t="shared" si="35"/>
        <v>260.625</v>
      </c>
      <c r="I274" s="18">
        <f t="shared" si="36"/>
        <v>6255</v>
      </c>
      <c r="J274" s="17">
        <v>250.0</v>
      </c>
    </row>
    <row r="275" ht="15.75" customHeight="1">
      <c r="A275" s="15">
        <v>21.0</v>
      </c>
      <c r="B275" s="16" t="s">
        <v>1211</v>
      </c>
      <c r="C275" s="16">
        <v>2.0</v>
      </c>
      <c r="D275" s="16">
        <v>48.0</v>
      </c>
      <c r="E275" s="17">
        <v>9600.0</v>
      </c>
      <c r="F275" s="18">
        <f t="shared" si="33"/>
        <v>200</v>
      </c>
      <c r="G275" s="18">
        <f t="shared" si="34"/>
        <v>78</v>
      </c>
      <c r="H275" s="17">
        <f t="shared" si="35"/>
        <v>278</v>
      </c>
      <c r="I275" s="18">
        <f t="shared" si="36"/>
        <v>13344</v>
      </c>
      <c r="J275" s="17">
        <v>300.0</v>
      </c>
    </row>
    <row r="276" ht="15.75" customHeight="1">
      <c r="A276" s="15">
        <v>22.0</v>
      </c>
      <c r="B276" s="16" t="s">
        <v>1212</v>
      </c>
      <c r="C276" s="16">
        <v>5.0</v>
      </c>
      <c r="D276" s="16">
        <v>100.0</v>
      </c>
      <c r="E276" s="17">
        <v>4500.0</v>
      </c>
      <c r="F276" s="18">
        <f t="shared" si="33"/>
        <v>45</v>
      </c>
      <c r="G276" s="18">
        <f t="shared" si="34"/>
        <v>17.55</v>
      </c>
      <c r="H276" s="17">
        <f t="shared" si="35"/>
        <v>62.55</v>
      </c>
      <c r="I276" s="18">
        <f t="shared" si="36"/>
        <v>6255</v>
      </c>
      <c r="J276" s="17">
        <v>100.0</v>
      </c>
    </row>
    <row r="277" ht="15.75" customHeight="1">
      <c r="A277" s="15">
        <v>23.0</v>
      </c>
      <c r="B277" s="16" t="s">
        <v>1213</v>
      </c>
      <c r="C277" s="16">
        <v>3.0</v>
      </c>
      <c r="D277" s="16">
        <v>72.0</v>
      </c>
      <c r="E277" s="17">
        <v>5400.0</v>
      </c>
      <c r="F277" s="18">
        <f t="shared" si="33"/>
        <v>75</v>
      </c>
      <c r="G277" s="18">
        <f t="shared" si="34"/>
        <v>29.25</v>
      </c>
      <c r="H277" s="17">
        <f t="shared" si="35"/>
        <v>104.25</v>
      </c>
      <c r="I277" s="18">
        <f t="shared" si="36"/>
        <v>7506</v>
      </c>
      <c r="J277" s="17">
        <v>150.0</v>
      </c>
    </row>
    <row r="278" ht="15.75" customHeight="1">
      <c r="A278" s="15">
        <v>24.0</v>
      </c>
      <c r="B278" s="16" t="s">
        <v>1214</v>
      </c>
      <c r="C278" s="16">
        <v>2.0</v>
      </c>
      <c r="D278" s="16">
        <v>20.0</v>
      </c>
      <c r="E278" s="17">
        <v>3300.0</v>
      </c>
      <c r="F278" s="18">
        <f t="shared" si="33"/>
        <v>165</v>
      </c>
      <c r="G278" s="18">
        <f t="shared" si="34"/>
        <v>64.35</v>
      </c>
      <c r="H278" s="17">
        <f t="shared" si="35"/>
        <v>229.35</v>
      </c>
      <c r="I278" s="18">
        <f t="shared" si="36"/>
        <v>4587</v>
      </c>
      <c r="J278" s="17">
        <v>130.0</v>
      </c>
    </row>
    <row r="279" ht="15.75" customHeight="1">
      <c r="A279" s="15">
        <v>25.0</v>
      </c>
      <c r="B279" s="16" t="s">
        <v>585</v>
      </c>
      <c r="C279" s="16">
        <v>2.0</v>
      </c>
      <c r="D279" s="16">
        <v>400.0</v>
      </c>
      <c r="E279" s="17">
        <v>9000.0</v>
      </c>
      <c r="F279" s="18">
        <f t="shared" si="33"/>
        <v>22.5</v>
      </c>
      <c r="G279" s="18">
        <f t="shared" si="34"/>
        <v>8.775</v>
      </c>
      <c r="H279" s="17">
        <f t="shared" si="35"/>
        <v>31.275</v>
      </c>
      <c r="I279" s="18">
        <f t="shared" si="36"/>
        <v>12510</v>
      </c>
      <c r="J279" s="17">
        <v>50.0</v>
      </c>
    </row>
    <row r="280" ht="15.75" customHeight="1">
      <c r="A280" s="15">
        <v>26.0</v>
      </c>
      <c r="B280" s="16" t="s">
        <v>138</v>
      </c>
      <c r="C280" s="16">
        <v>1.0</v>
      </c>
      <c r="D280" s="16">
        <v>12.0</v>
      </c>
      <c r="E280" s="17">
        <v>20200.0</v>
      </c>
      <c r="F280" s="18">
        <f t="shared" si="33"/>
        <v>1683.333333</v>
      </c>
      <c r="G280" s="18">
        <f t="shared" si="34"/>
        <v>656.5</v>
      </c>
      <c r="H280" s="17">
        <f t="shared" si="35"/>
        <v>2339.833333</v>
      </c>
      <c r="I280" s="18">
        <f t="shared" si="36"/>
        <v>28078</v>
      </c>
      <c r="J280" s="17">
        <v>2500.0</v>
      </c>
    </row>
    <row r="281" ht="15.75" customHeight="1">
      <c r="A281" s="15">
        <v>27.0</v>
      </c>
      <c r="B281" s="16" t="s">
        <v>945</v>
      </c>
      <c r="C281" s="16">
        <v>5.0</v>
      </c>
      <c r="D281" s="16">
        <v>5.0</v>
      </c>
      <c r="E281" s="17">
        <v>6000.0</v>
      </c>
      <c r="F281" s="18">
        <f t="shared" si="33"/>
        <v>1200</v>
      </c>
      <c r="G281" s="18">
        <f t="shared" si="34"/>
        <v>468</v>
      </c>
      <c r="H281" s="17">
        <f t="shared" si="35"/>
        <v>1668</v>
      </c>
      <c r="I281" s="18">
        <f t="shared" si="36"/>
        <v>8340</v>
      </c>
      <c r="J281" s="17">
        <v>1920.0</v>
      </c>
    </row>
    <row r="282" ht="15.75" customHeight="1">
      <c r="A282" s="15">
        <v>28.0</v>
      </c>
      <c r="B282" s="16" t="s">
        <v>564</v>
      </c>
      <c r="C282" s="16">
        <v>1.0</v>
      </c>
      <c r="D282" s="16">
        <v>10.0</v>
      </c>
      <c r="E282" s="17">
        <v>10300.0</v>
      </c>
      <c r="F282" s="18">
        <f t="shared" si="33"/>
        <v>1030</v>
      </c>
      <c r="G282" s="18">
        <f t="shared" si="34"/>
        <v>401.7</v>
      </c>
      <c r="H282" s="17">
        <f t="shared" si="35"/>
        <v>1431.7</v>
      </c>
      <c r="I282" s="18">
        <f t="shared" si="36"/>
        <v>14317</v>
      </c>
      <c r="J282" s="17">
        <v>1235.0</v>
      </c>
    </row>
    <row r="283" ht="15.75" customHeight="1">
      <c r="A283" s="15">
        <v>29.0</v>
      </c>
      <c r="B283" s="16" t="s">
        <v>1215</v>
      </c>
      <c r="C283" s="16">
        <v>1.0</v>
      </c>
      <c r="D283" s="16">
        <v>24.0</v>
      </c>
      <c r="E283" s="17">
        <v>4300.0</v>
      </c>
      <c r="F283" s="18">
        <f t="shared" si="33"/>
        <v>179.1666667</v>
      </c>
      <c r="G283" s="18">
        <f t="shared" si="34"/>
        <v>69.875</v>
      </c>
      <c r="H283" s="17">
        <f t="shared" si="35"/>
        <v>249.0416667</v>
      </c>
      <c r="I283" s="18">
        <f t="shared" si="36"/>
        <v>5977</v>
      </c>
      <c r="J283" s="17">
        <v>300.0</v>
      </c>
    </row>
    <row r="284" ht="15.75" customHeight="1">
      <c r="A284" s="15">
        <v>30.0</v>
      </c>
      <c r="B284" s="16" t="s">
        <v>1216</v>
      </c>
      <c r="C284" s="16">
        <v>1.0</v>
      </c>
      <c r="D284" s="16">
        <v>6.0</v>
      </c>
      <c r="E284" s="17">
        <v>8500.0</v>
      </c>
      <c r="F284" s="18">
        <f t="shared" si="33"/>
        <v>1416.666667</v>
      </c>
      <c r="G284" s="18">
        <f t="shared" si="34"/>
        <v>552.5</v>
      </c>
      <c r="H284" s="17">
        <f t="shared" si="35"/>
        <v>1969.166667</v>
      </c>
      <c r="I284" s="18">
        <f t="shared" si="36"/>
        <v>11815</v>
      </c>
      <c r="J284" s="17">
        <v>2500.0</v>
      </c>
    </row>
    <row r="285" ht="15.75" customHeight="1">
      <c r="A285" s="15">
        <v>31.0</v>
      </c>
      <c r="B285" s="16" t="s">
        <v>1217</v>
      </c>
      <c r="C285" s="16">
        <v>1.0</v>
      </c>
      <c r="D285" s="16">
        <v>3.0</v>
      </c>
      <c r="E285" s="17">
        <v>4250.0</v>
      </c>
      <c r="F285" s="18">
        <f t="shared" si="33"/>
        <v>1416.666667</v>
      </c>
      <c r="G285" s="18">
        <f t="shared" si="34"/>
        <v>552.5</v>
      </c>
      <c r="H285" s="17">
        <f t="shared" si="35"/>
        <v>1969.166667</v>
      </c>
      <c r="I285" s="18">
        <f t="shared" si="36"/>
        <v>5907.5</v>
      </c>
      <c r="J285" s="17">
        <v>2500.0</v>
      </c>
    </row>
    <row r="286" ht="15.75" customHeight="1">
      <c r="A286" s="15">
        <v>32.0</v>
      </c>
      <c r="B286" s="16" t="s">
        <v>598</v>
      </c>
      <c r="C286" s="16">
        <v>2.0</v>
      </c>
      <c r="D286" s="16">
        <v>200.0</v>
      </c>
      <c r="E286" s="17">
        <v>4000.0</v>
      </c>
      <c r="F286" s="18">
        <f t="shared" si="33"/>
        <v>20</v>
      </c>
      <c r="G286" s="18">
        <f t="shared" si="34"/>
        <v>7.8</v>
      </c>
      <c r="H286" s="17">
        <f t="shared" si="35"/>
        <v>27.8</v>
      </c>
      <c r="I286" s="18">
        <f t="shared" si="36"/>
        <v>5560</v>
      </c>
      <c r="J286" s="17">
        <v>30.0</v>
      </c>
    </row>
    <row r="287" ht="15.75" customHeight="1">
      <c r="A287" s="15">
        <v>33.0</v>
      </c>
      <c r="B287" s="16" t="s">
        <v>1218</v>
      </c>
      <c r="C287" s="16">
        <v>1.0</v>
      </c>
      <c r="D287" s="16">
        <v>11.0</v>
      </c>
      <c r="E287" s="17">
        <v>9000.0</v>
      </c>
      <c r="F287" s="18">
        <f t="shared" si="33"/>
        <v>818.1818182</v>
      </c>
      <c r="G287" s="18">
        <f t="shared" si="34"/>
        <v>319.0909091</v>
      </c>
      <c r="H287" s="17">
        <f t="shared" si="35"/>
        <v>1137.272727</v>
      </c>
      <c r="I287" s="18">
        <f t="shared" si="36"/>
        <v>12510</v>
      </c>
      <c r="J287" s="17">
        <v>1250.0</v>
      </c>
    </row>
    <row r="288" ht="15.75" customHeight="1">
      <c r="A288" s="15">
        <v>34.0</v>
      </c>
      <c r="B288" s="16" t="s">
        <v>1219</v>
      </c>
      <c r="C288" s="16">
        <v>1.0</v>
      </c>
      <c r="D288" s="16">
        <v>6.0</v>
      </c>
      <c r="E288" s="17">
        <v>8500.0</v>
      </c>
      <c r="F288" s="18">
        <f t="shared" si="33"/>
        <v>1416.666667</v>
      </c>
      <c r="G288" s="18">
        <f t="shared" si="34"/>
        <v>552.5</v>
      </c>
      <c r="H288" s="17">
        <f t="shared" si="35"/>
        <v>1969.166667</v>
      </c>
      <c r="I288" s="18">
        <f t="shared" si="36"/>
        <v>11815</v>
      </c>
      <c r="J288" s="17">
        <v>2700.0</v>
      </c>
    </row>
    <row r="289" ht="15.75" customHeight="1">
      <c r="A289" s="15">
        <v>35.0</v>
      </c>
      <c r="B289" s="16" t="s">
        <v>1220</v>
      </c>
      <c r="C289" s="16">
        <v>1.0</v>
      </c>
      <c r="D289" s="16">
        <v>6.0</v>
      </c>
      <c r="E289" s="17">
        <v>5700.0</v>
      </c>
      <c r="F289" s="18">
        <f t="shared" si="33"/>
        <v>950</v>
      </c>
      <c r="G289" s="18">
        <f t="shared" si="34"/>
        <v>370.5</v>
      </c>
      <c r="H289" s="17">
        <f t="shared" si="35"/>
        <v>1320.5</v>
      </c>
      <c r="I289" s="18">
        <f t="shared" si="36"/>
        <v>7923</v>
      </c>
      <c r="J289" s="17">
        <v>1500.0</v>
      </c>
    </row>
    <row r="290" ht="15.75" customHeight="1">
      <c r="A290" s="15">
        <v>36.0</v>
      </c>
      <c r="B290" s="16" t="s">
        <v>429</v>
      </c>
      <c r="C290" s="16">
        <v>1.0</v>
      </c>
      <c r="D290" s="16">
        <v>64.0</v>
      </c>
      <c r="E290" s="17">
        <v>2500.0</v>
      </c>
      <c r="F290" s="18">
        <f t="shared" si="33"/>
        <v>39.0625</v>
      </c>
      <c r="G290" s="18">
        <f t="shared" si="34"/>
        <v>15.234375</v>
      </c>
      <c r="H290" s="17">
        <f t="shared" si="35"/>
        <v>54.296875</v>
      </c>
      <c r="I290" s="18">
        <f t="shared" si="36"/>
        <v>3475</v>
      </c>
      <c r="J290" s="17">
        <v>100.0</v>
      </c>
    </row>
    <row r="291" ht="15.75" customHeight="1">
      <c r="A291" s="15">
        <v>37.0</v>
      </c>
      <c r="B291" s="16" t="s">
        <v>1221</v>
      </c>
      <c r="C291" s="16">
        <v>4.0</v>
      </c>
      <c r="D291" s="16">
        <v>48.0</v>
      </c>
      <c r="E291" s="17">
        <v>3200.0</v>
      </c>
      <c r="F291" s="18">
        <f t="shared" si="33"/>
        <v>66.66666667</v>
      </c>
      <c r="G291" s="18">
        <f t="shared" si="34"/>
        <v>26</v>
      </c>
      <c r="H291" s="17">
        <f t="shared" si="35"/>
        <v>92.66666667</v>
      </c>
      <c r="I291" s="18">
        <f t="shared" si="36"/>
        <v>4448</v>
      </c>
      <c r="J291" s="17">
        <v>100.0</v>
      </c>
    </row>
    <row r="292" ht="15.75" customHeight="1">
      <c r="A292" s="15">
        <v>38.0</v>
      </c>
      <c r="B292" s="16" t="s">
        <v>708</v>
      </c>
      <c r="C292" s="16">
        <v>2.0</v>
      </c>
      <c r="D292" s="16">
        <v>24.0</v>
      </c>
      <c r="E292" s="17">
        <v>3500.0</v>
      </c>
      <c r="F292" s="18">
        <f t="shared" si="33"/>
        <v>145.8333333</v>
      </c>
      <c r="G292" s="18">
        <f t="shared" si="34"/>
        <v>56.875</v>
      </c>
      <c r="H292" s="17">
        <f t="shared" si="35"/>
        <v>202.7083333</v>
      </c>
      <c r="I292" s="18">
        <f t="shared" si="36"/>
        <v>4865</v>
      </c>
      <c r="J292" s="17">
        <v>600.0</v>
      </c>
    </row>
    <row r="293" ht="15.75" customHeight="1">
      <c r="A293" s="15">
        <v>39.0</v>
      </c>
      <c r="B293" s="16" t="s">
        <v>155</v>
      </c>
      <c r="C293" s="16">
        <v>20.0</v>
      </c>
      <c r="D293" s="16">
        <v>20.0</v>
      </c>
      <c r="E293" s="17">
        <v>2000.0</v>
      </c>
      <c r="F293" s="18">
        <f t="shared" si="33"/>
        <v>100</v>
      </c>
      <c r="G293" s="18">
        <f t="shared" si="34"/>
        <v>39</v>
      </c>
      <c r="H293" s="17">
        <f t="shared" si="35"/>
        <v>139</v>
      </c>
      <c r="I293" s="18">
        <f t="shared" si="36"/>
        <v>2780</v>
      </c>
      <c r="J293" s="17">
        <v>200.0</v>
      </c>
    </row>
    <row r="294" ht="15.75" customHeight="1">
      <c r="A294" s="15">
        <v>40.0</v>
      </c>
      <c r="B294" s="16" t="s">
        <v>1222</v>
      </c>
      <c r="C294" s="16">
        <v>1.0</v>
      </c>
      <c r="D294" s="16">
        <v>12.0</v>
      </c>
      <c r="E294" s="17">
        <v>1300.0</v>
      </c>
      <c r="F294" s="18">
        <f t="shared" si="33"/>
        <v>108.3333333</v>
      </c>
      <c r="G294" s="18">
        <f t="shared" si="34"/>
        <v>42.25</v>
      </c>
      <c r="H294" s="17">
        <f t="shared" si="35"/>
        <v>150.5833333</v>
      </c>
      <c r="I294" s="18">
        <f t="shared" si="36"/>
        <v>1807</v>
      </c>
      <c r="J294" s="17">
        <v>200.0</v>
      </c>
    </row>
    <row r="295" ht="15.75" customHeight="1">
      <c r="A295" s="15">
        <v>41.0</v>
      </c>
      <c r="B295" s="16" t="s">
        <v>123</v>
      </c>
      <c r="C295" s="16">
        <v>17.0</v>
      </c>
      <c r="D295" s="16">
        <v>408.0</v>
      </c>
      <c r="E295" s="17">
        <v>96900.0</v>
      </c>
      <c r="F295" s="18">
        <f t="shared" si="33"/>
        <v>237.5</v>
      </c>
      <c r="G295" s="18">
        <f t="shared" si="34"/>
        <v>92.625</v>
      </c>
      <c r="H295" s="17">
        <f t="shared" si="35"/>
        <v>330.125</v>
      </c>
      <c r="I295" s="18">
        <f t="shared" si="36"/>
        <v>134691</v>
      </c>
      <c r="J295" s="17">
        <v>300.0</v>
      </c>
    </row>
    <row r="296" ht="15.75" customHeight="1">
      <c r="A296" s="15">
        <v>42.0</v>
      </c>
      <c r="B296" s="16" t="s">
        <v>359</v>
      </c>
      <c r="C296" s="16">
        <v>3.0</v>
      </c>
      <c r="D296" s="16">
        <v>72.0</v>
      </c>
      <c r="E296" s="17">
        <v>8550.0</v>
      </c>
      <c r="F296" s="18">
        <f t="shared" si="33"/>
        <v>118.75</v>
      </c>
      <c r="G296" s="18">
        <f t="shared" si="34"/>
        <v>46.3125</v>
      </c>
      <c r="H296" s="17">
        <f t="shared" si="35"/>
        <v>165.0625</v>
      </c>
      <c r="I296" s="18">
        <f t="shared" si="36"/>
        <v>11884.5</v>
      </c>
      <c r="J296" s="17">
        <v>200.0</v>
      </c>
    </row>
    <row r="297" ht="15.75" customHeight="1">
      <c r="A297" s="15">
        <v>43.0</v>
      </c>
      <c r="B297" s="16" t="s">
        <v>1223</v>
      </c>
      <c r="C297" s="16">
        <v>2.0</v>
      </c>
      <c r="D297" s="16">
        <v>48.0</v>
      </c>
      <c r="E297" s="17">
        <v>12000.0</v>
      </c>
      <c r="F297" s="18">
        <f t="shared" si="33"/>
        <v>250</v>
      </c>
      <c r="G297" s="18">
        <f t="shared" si="34"/>
        <v>97.5</v>
      </c>
      <c r="H297" s="17">
        <f t="shared" si="35"/>
        <v>347.5</v>
      </c>
      <c r="I297" s="18">
        <f t="shared" si="36"/>
        <v>16680</v>
      </c>
      <c r="J297" s="17">
        <v>850.0</v>
      </c>
    </row>
    <row r="298" ht="15.75" customHeight="1">
      <c r="A298" s="15">
        <v>44.0</v>
      </c>
      <c r="B298" s="16" t="s">
        <v>1224</v>
      </c>
      <c r="C298" s="16">
        <v>32.0</v>
      </c>
      <c r="D298" s="16">
        <v>384.0</v>
      </c>
      <c r="E298" s="17">
        <v>11200.0</v>
      </c>
      <c r="F298" s="18">
        <f t="shared" si="33"/>
        <v>29.16666667</v>
      </c>
      <c r="G298" s="18">
        <f t="shared" si="34"/>
        <v>11.375</v>
      </c>
      <c r="H298" s="17">
        <f t="shared" si="35"/>
        <v>40.54166667</v>
      </c>
      <c r="I298" s="18">
        <f t="shared" si="36"/>
        <v>15568</v>
      </c>
      <c r="J298" s="17">
        <v>50.0</v>
      </c>
    </row>
    <row r="299" ht="15.75" customHeight="1">
      <c r="A299" s="49"/>
      <c r="B299" s="8"/>
      <c r="C299" s="8"/>
      <c r="D299" s="8"/>
      <c r="E299" s="8"/>
      <c r="F299" s="8"/>
      <c r="G299" s="8"/>
      <c r="H299" s="8"/>
      <c r="I299" s="8"/>
      <c r="J299" s="9"/>
    </row>
    <row r="300" ht="15.75" customHeight="1">
      <c r="A300" s="3"/>
      <c r="B300" s="10" t="s">
        <v>1225</v>
      </c>
      <c r="C300" s="50"/>
      <c r="D300" s="50"/>
      <c r="E300" s="50"/>
      <c r="F300" s="4"/>
      <c r="G300" s="4"/>
      <c r="H300" s="5"/>
      <c r="I300" s="4"/>
      <c r="J300" s="5"/>
      <c r="K300" s="1"/>
    </row>
    <row r="301" ht="31.5" customHeight="1">
      <c r="A301" s="12" t="s">
        <v>2</v>
      </c>
      <c r="B301" s="13" t="s">
        <v>3</v>
      </c>
      <c r="C301" s="13" t="s">
        <v>4</v>
      </c>
      <c r="D301" s="13" t="s">
        <v>5</v>
      </c>
      <c r="E301" s="14" t="s">
        <v>6</v>
      </c>
      <c r="F301" s="14" t="s">
        <v>7</v>
      </c>
      <c r="G301" s="14">
        <v>0.39</v>
      </c>
      <c r="H301" s="14" t="s">
        <v>8</v>
      </c>
      <c r="I301" s="14" t="s">
        <v>9</v>
      </c>
      <c r="J301" s="14" t="s">
        <v>10</v>
      </c>
      <c r="K301" s="1"/>
    </row>
    <row r="302" ht="15.75" customHeight="1">
      <c r="A302" s="15">
        <v>1.0</v>
      </c>
      <c r="B302" s="16" t="s">
        <v>11</v>
      </c>
      <c r="C302" s="16">
        <v>1.0</v>
      </c>
      <c r="D302" s="16">
        <v>400.0</v>
      </c>
      <c r="E302" s="17">
        <v>22000.0</v>
      </c>
      <c r="F302" s="18">
        <f t="shared" ref="F302:F306" si="37">E302/D302</f>
        <v>55</v>
      </c>
      <c r="G302" s="18">
        <f t="shared" ref="G302:G306" si="38">(F302*39)/100</f>
        <v>21.45</v>
      </c>
      <c r="H302" s="17">
        <f t="shared" ref="H302:H306" si="39">SUM(F302,G302)</f>
        <v>76.45</v>
      </c>
      <c r="I302" s="18">
        <f t="shared" ref="I302:I306" si="40">H302*D302</f>
        <v>30580</v>
      </c>
      <c r="J302" s="17">
        <v>75.0</v>
      </c>
      <c r="K302" s="1"/>
    </row>
    <row r="303" ht="15.75" customHeight="1">
      <c r="A303" s="15">
        <v>2.0</v>
      </c>
      <c r="B303" s="16" t="s">
        <v>1226</v>
      </c>
      <c r="C303" s="16">
        <v>3.0</v>
      </c>
      <c r="D303" s="19">
        <v>18.0</v>
      </c>
      <c r="E303" s="17">
        <v>15060.0</v>
      </c>
      <c r="F303" s="18">
        <f t="shared" si="37"/>
        <v>836.6666667</v>
      </c>
      <c r="G303" s="18">
        <f t="shared" si="38"/>
        <v>326.3</v>
      </c>
      <c r="H303" s="17">
        <f t="shared" si="39"/>
        <v>1162.966667</v>
      </c>
      <c r="I303" s="18">
        <f t="shared" si="40"/>
        <v>20933.4</v>
      </c>
      <c r="J303" s="17">
        <v>1050.0</v>
      </c>
      <c r="K303" s="1"/>
    </row>
    <row r="304" ht="15.75" customHeight="1">
      <c r="A304" s="15">
        <v>3.0</v>
      </c>
      <c r="B304" s="16" t="s">
        <v>1227</v>
      </c>
      <c r="C304" s="16">
        <v>1.0</v>
      </c>
      <c r="D304" s="16">
        <v>28.0</v>
      </c>
      <c r="E304" s="17">
        <v>5800.0</v>
      </c>
      <c r="F304" s="18">
        <f t="shared" si="37"/>
        <v>207.1428571</v>
      </c>
      <c r="G304" s="18">
        <f t="shared" si="38"/>
        <v>80.78571429</v>
      </c>
      <c r="H304" s="17">
        <f t="shared" si="39"/>
        <v>287.9285714</v>
      </c>
      <c r="I304" s="18">
        <f t="shared" si="40"/>
        <v>8062</v>
      </c>
      <c r="J304" s="17">
        <v>650.0</v>
      </c>
      <c r="K304" s="1"/>
    </row>
    <row r="305" ht="15.0" customHeight="1">
      <c r="A305" s="15">
        <v>4.0</v>
      </c>
      <c r="B305" s="16"/>
      <c r="C305" s="16"/>
      <c r="D305" s="16"/>
      <c r="E305" s="17"/>
      <c r="F305" s="18" t="str">
        <f t="shared" si="37"/>
        <v>#DIV/0!</v>
      </c>
      <c r="G305" s="18" t="str">
        <f t="shared" si="38"/>
        <v>#DIV/0!</v>
      </c>
      <c r="H305" s="17" t="str">
        <f t="shared" si="39"/>
        <v>#DIV/0!</v>
      </c>
      <c r="I305" s="18" t="str">
        <f t="shared" si="40"/>
        <v>#DIV/0!</v>
      </c>
      <c r="J305" s="17"/>
      <c r="K305" s="1"/>
    </row>
    <row r="306" ht="15.75" customHeight="1">
      <c r="A306" s="15">
        <v>5.0</v>
      </c>
      <c r="B306" s="16"/>
      <c r="C306" s="16"/>
      <c r="D306" s="16"/>
      <c r="E306" s="17"/>
      <c r="F306" s="18" t="str">
        <f t="shared" si="37"/>
        <v>#DIV/0!</v>
      </c>
      <c r="G306" s="18" t="str">
        <f t="shared" si="38"/>
        <v>#DIV/0!</v>
      </c>
      <c r="H306" s="17" t="str">
        <f t="shared" si="39"/>
        <v>#DIV/0!</v>
      </c>
      <c r="I306" s="18" t="str">
        <f t="shared" si="40"/>
        <v>#DIV/0!</v>
      </c>
      <c r="J306" s="17"/>
      <c r="K306" s="1"/>
    </row>
    <row r="307" ht="15.75" customHeight="1">
      <c r="A307" s="49"/>
      <c r="B307" s="8"/>
      <c r="C307" s="8"/>
      <c r="D307" s="8"/>
      <c r="E307" s="8"/>
      <c r="F307" s="8"/>
      <c r="G307" s="8"/>
      <c r="H307" s="8"/>
      <c r="I307" s="8"/>
      <c r="J307" s="9"/>
    </row>
    <row r="308" ht="15.75" customHeight="1">
      <c r="A308" s="3"/>
      <c r="B308" s="10" t="s">
        <v>1228</v>
      </c>
      <c r="C308" s="50"/>
      <c r="D308" s="50"/>
      <c r="E308" s="50"/>
      <c r="F308" s="4"/>
      <c r="G308" s="4"/>
      <c r="H308" s="5"/>
      <c r="I308" s="4"/>
      <c r="J308" s="5"/>
    </row>
    <row r="309" ht="15.75" customHeight="1">
      <c r="A309" s="12" t="s">
        <v>2</v>
      </c>
      <c r="B309" s="13" t="s">
        <v>3</v>
      </c>
      <c r="C309" s="13" t="s">
        <v>4</v>
      </c>
      <c r="D309" s="13" t="s">
        <v>5</v>
      </c>
      <c r="E309" s="14" t="s">
        <v>6</v>
      </c>
      <c r="F309" s="14" t="s">
        <v>7</v>
      </c>
      <c r="G309" s="14">
        <v>0.39</v>
      </c>
      <c r="H309" s="14" t="s">
        <v>8</v>
      </c>
      <c r="I309" s="14" t="s">
        <v>9</v>
      </c>
      <c r="J309" s="14" t="s">
        <v>10</v>
      </c>
    </row>
    <row r="310" ht="15.75" customHeight="1">
      <c r="A310" s="15">
        <v>1.0</v>
      </c>
      <c r="B310" s="16" t="s">
        <v>11</v>
      </c>
      <c r="C310" s="16">
        <v>1.0</v>
      </c>
      <c r="D310" s="16">
        <v>400.0</v>
      </c>
      <c r="E310" s="17">
        <v>22000.0</v>
      </c>
      <c r="F310" s="18">
        <f t="shared" ref="F310:F346" si="41">E310/D310</f>
        <v>55</v>
      </c>
      <c r="G310" s="18">
        <f t="shared" ref="G310:G346" si="42">(F310*39)/100</f>
        <v>21.45</v>
      </c>
      <c r="H310" s="17">
        <f t="shared" ref="H310:H346" si="43">SUM(F310,G310)</f>
        <v>76.45</v>
      </c>
      <c r="I310" s="18">
        <f t="shared" ref="I310:I346" si="44">H310*D310</f>
        <v>30580</v>
      </c>
      <c r="J310" s="17">
        <v>75.0</v>
      </c>
    </row>
    <row r="311" ht="15.75" customHeight="1">
      <c r="A311" s="15">
        <v>2.0</v>
      </c>
      <c r="B311" s="16" t="s">
        <v>1229</v>
      </c>
      <c r="C311" s="16">
        <v>4.0</v>
      </c>
      <c r="D311" s="19">
        <v>144.0</v>
      </c>
      <c r="E311" s="17">
        <v>13200.0</v>
      </c>
      <c r="F311" s="18">
        <f t="shared" si="41"/>
        <v>91.66666667</v>
      </c>
      <c r="G311" s="18">
        <f t="shared" si="42"/>
        <v>35.75</v>
      </c>
      <c r="H311" s="17">
        <f t="shared" si="43"/>
        <v>127.4166667</v>
      </c>
      <c r="I311" s="18">
        <f t="shared" si="44"/>
        <v>18348</v>
      </c>
      <c r="J311" s="17">
        <v>150.0</v>
      </c>
    </row>
    <row r="312" ht="15.75" customHeight="1">
      <c r="A312" s="15">
        <v>3.0</v>
      </c>
      <c r="B312" s="16" t="s">
        <v>261</v>
      </c>
      <c r="C312" s="16">
        <v>1.0</v>
      </c>
      <c r="D312" s="16">
        <v>26.0</v>
      </c>
      <c r="E312" s="17">
        <v>16500.0</v>
      </c>
      <c r="F312" s="18">
        <f t="shared" si="41"/>
        <v>634.6153846</v>
      </c>
      <c r="G312" s="18">
        <f t="shared" si="42"/>
        <v>247.5</v>
      </c>
      <c r="H312" s="17">
        <f t="shared" si="43"/>
        <v>882.1153846</v>
      </c>
      <c r="I312" s="18">
        <f t="shared" si="44"/>
        <v>22935</v>
      </c>
      <c r="J312" s="17">
        <v>850.0</v>
      </c>
    </row>
    <row r="313" ht="15.75" customHeight="1">
      <c r="A313" s="15">
        <v>4.0</v>
      </c>
      <c r="B313" s="16" t="s">
        <v>744</v>
      </c>
      <c r="C313" s="16">
        <v>1.0</v>
      </c>
      <c r="D313" s="16">
        <v>24.0</v>
      </c>
      <c r="E313" s="17">
        <v>14400.0</v>
      </c>
      <c r="F313" s="18">
        <f t="shared" si="41"/>
        <v>600</v>
      </c>
      <c r="G313" s="18">
        <f t="shared" si="42"/>
        <v>234</v>
      </c>
      <c r="H313" s="17">
        <f t="shared" si="43"/>
        <v>834</v>
      </c>
      <c r="I313" s="18">
        <f t="shared" si="44"/>
        <v>20016</v>
      </c>
      <c r="J313" s="17">
        <v>1000.0</v>
      </c>
    </row>
    <row r="314" ht="15.75" customHeight="1">
      <c r="A314" s="15">
        <v>5.0</v>
      </c>
      <c r="B314" s="16" t="s">
        <v>1230</v>
      </c>
      <c r="C314" s="16">
        <v>1.0</v>
      </c>
      <c r="D314" s="16">
        <v>12.0</v>
      </c>
      <c r="E314" s="17">
        <v>19800.0</v>
      </c>
      <c r="F314" s="18">
        <f t="shared" si="41"/>
        <v>1650</v>
      </c>
      <c r="G314" s="18">
        <f t="shared" si="42"/>
        <v>643.5</v>
      </c>
      <c r="H314" s="17">
        <f t="shared" si="43"/>
        <v>2293.5</v>
      </c>
      <c r="I314" s="18">
        <f t="shared" si="44"/>
        <v>27522</v>
      </c>
      <c r="J314" s="17">
        <v>1910.0</v>
      </c>
    </row>
    <row r="315" ht="15.75" customHeight="1">
      <c r="A315" s="15">
        <v>6.0</v>
      </c>
      <c r="B315" s="16" t="s">
        <v>845</v>
      </c>
      <c r="C315" s="16">
        <v>2.0</v>
      </c>
      <c r="D315" s="16">
        <v>54.0</v>
      </c>
      <c r="E315" s="17">
        <v>6500.0</v>
      </c>
      <c r="F315" s="18">
        <f t="shared" si="41"/>
        <v>120.3703704</v>
      </c>
      <c r="G315" s="18">
        <f t="shared" si="42"/>
        <v>46.94444444</v>
      </c>
      <c r="H315" s="17">
        <f t="shared" si="43"/>
        <v>167.3148148</v>
      </c>
      <c r="I315" s="18">
        <f t="shared" si="44"/>
        <v>9035</v>
      </c>
      <c r="J315" s="17">
        <v>180.0</v>
      </c>
    </row>
    <row r="316" ht="15.75" customHeight="1">
      <c r="A316" s="15">
        <v>7.0</v>
      </c>
      <c r="B316" s="16" t="s">
        <v>198</v>
      </c>
      <c r="C316" s="16">
        <v>2.0</v>
      </c>
      <c r="D316" s="16">
        <v>12.0</v>
      </c>
      <c r="E316" s="17">
        <v>11000.0</v>
      </c>
      <c r="F316" s="18">
        <f t="shared" si="41"/>
        <v>916.6666667</v>
      </c>
      <c r="G316" s="18">
        <f t="shared" si="42"/>
        <v>357.5</v>
      </c>
      <c r="H316" s="17">
        <f t="shared" si="43"/>
        <v>1274.166667</v>
      </c>
      <c r="I316" s="18">
        <f t="shared" si="44"/>
        <v>15290</v>
      </c>
      <c r="J316" s="17">
        <v>1350.0</v>
      </c>
    </row>
    <row r="317" ht="15.75" customHeight="1">
      <c r="A317" s="15">
        <v>8.0</v>
      </c>
      <c r="B317" s="16" t="s">
        <v>280</v>
      </c>
      <c r="C317" s="16">
        <v>2.0</v>
      </c>
      <c r="D317" s="16">
        <v>48.0</v>
      </c>
      <c r="E317" s="17">
        <v>8200.0</v>
      </c>
      <c r="F317" s="18">
        <f t="shared" si="41"/>
        <v>170.8333333</v>
      </c>
      <c r="G317" s="18">
        <f t="shared" si="42"/>
        <v>66.625</v>
      </c>
      <c r="H317" s="17">
        <f t="shared" si="43"/>
        <v>237.4583333</v>
      </c>
      <c r="I317" s="18">
        <f t="shared" si="44"/>
        <v>11398</v>
      </c>
      <c r="J317" s="17">
        <v>260.0</v>
      </c>
    </row>
    <row r="318" ht="15.75" customHeight="1">
      <c r="A318" s="15">
        <v>9.0</v>
      </c>
      <c r="B318" s="16" t="s">
        <v>858</v>
      </c>
      <c r="C318" s="16">
        <v>1.0</v>
      </c>
      <c r="D318" s="16">
        <v>10.0</v>
      </c>
      <c r="E318" s="17">
        <v>9200.0</v>
      </c>
      <c r="F318" s="18">
        <f t="shared" si="41"/>
        <v>920</v>
      </c>
      <c r="G318" s="18">
        <f t="shared" si="42"/>
        <v>358.8</v>
      </c>
      <c r="H318" s="17">
        <f t="shared" si="43"/>
        <v>1278.8</v>
      </c>
      <c r="I318" s="18">
        <f t="shared" si="44"/>
        <v>12788</v>
      </c>
      <c r="J318" s="17">
        <v>1110.0</v>
      </c>
    </row>
    <row r="319" ht="15.75" customHeight="1">
      <c r="A319" s="15">
        <v>10.0</v>
      </c>
      <c r="B319" s="16" t="s">
        <v>424</v>
      </c>
      <c r="C319" s="16">
        <v>6.0</v>
      </c>
      <c r="D319" s="16">
        <v>144.0</v>
      </c>
      <c r="E319" s="17">
        <v>15900.0</v>
      </c>
      <c r="F319" s="18">
        <f t="shared" si="41"/>
        <v>110.4166667</v>
      </c>
      <c r="G319" s="18">
        <f t="shared" si="42"/>
        <v>43.0625</v>
      </c>
      <c r="H319" s="17">
        <f t="shared" si="43"/>
        <v>153.4791667</v>
      </c>
      <c r="I319" s="18">
        <f t="shared" si="44"/>
        <v>22101</v>
      </c>
      <c r="J319" s="17">
        <v>200.0</v>
      </c>
    </row>
    <row r="320" ht="15.75" customHeight="1">
      <c r="A320" s="15">
        <v>11.0</v>
      </c>
      <c r="B320" s="16" t="s">
        <v>1231</v>
      </c>
      <c r="C320" s="16">
        <v>1.0</v>
      </c>
      <c r="D320" s="16">
        <v>24.0</v>
      </c>
      <c r="E320" s="17">
        <v>16500.0</v>
      </c>
      <c r="F320" s="18">
        <f t="shared" si="41"/>
        <v>687.5</v>
      </c>
      <c r="G320" s="18">
        <f t="shared" si="42"/>
        <v>268.125</v>
      </c>
      <c r="H320" s="17">
        <f t="shared" si="43"/>
        <v>955.625</v>
      </c>
      <c r="I320" s="18">
        <f t="shared" si="44"/>
        <v>22935</v>
      </c>
      <c r="J320" s="17">
        <v>1100.0</v>
      </c>
    </row>
    <row r="321" ht="15.75" customHeight="1">
      <c r="A321" s="15">
        <v>12.0</v>
      </c>
      <c r="B321" s="16" t="s">
        <v>536</v>
      </c>
      <c r="C321" s="16">
        <v>1.0</v>
      </c>
      <c r="D321" s="16">
        <v>24.0</v>
      </c>
      <c r="E321" s="17">
        <v>10800.0</v>
      </c>
      <c r="F321" s="18">
        <f t="shared" si="41"/>
        <v>450</v>
      </c>
      <c r="G321" s="18">
        <f t="shared" si="42"/>
        <v>175.5</v>
      </c>
      <c r="H321" s="17">
        <f t="shared" si="43"/>
        <v>625.5</v>
      </c>
      <c r="I321" s="18">
        <f t="shared" si="44"/>
        <v>15012</v>
      </c>
      <c r="J321" s="17">
        <v>700.0</v>
      </c>
    </row>
    <row r="322" ht="15.75" customHeight="1">
      <c r="A322" s="15">
        <v>13.0</v>
      </c>
      <c r="B322" s="16" t="s">
        <v>195</v>
      </c>
      <c r="C322" s="16">
        <v>2.0</v>
      </c>
      <c r="D322" s="16">
        <v>24.0</v>
      </c>
      <c r="E322" s="17">
        <v>5200.0</v>
      </c>
      <c r="F322" s="18">
        <f t="shared" si="41"/>
        <v>216.6666667</v>
      </c>
      <c r="G322" s="18">
        <f t="shared" si="42"/>
        <v>84.5</v>
      </c>
      <c r="H322" s="17">
        <f t="shared" si="43"/>
        <v>301.1666667</v>
      </c>
      <c r="I322" s="18">
        <f t="shared" si="44"/>
        <v>7228</v>
      </c>
      <c r="J322" s="17">
        <v>300.0</v>
      </c>
    </row>
    <row r="323" ht="15.75" customHeight="1">
      <c r="A323" s="15">
        <v>14.0</v>
      </c>
      <c r="B323" s="16" t="s">
        <v>1232</v>
      </c>
      <c r="C323" s="16">
        <v>1.0</v>
      </c>
      <c r="D323" s="16">
        <v>24.0</v>
      </c>
      <c r="E323" s="17">
        <v>14200.0</v>
      </c>
      <c r="F323" s="18">
        <f t="shared" si="41"/>
        <v>591.6666667</v>
      </c>
      <c r="G323" s="18">
        <f t="shared" si="42"/>
        <v>230.75</v>
      </c>
      <c r="H323" s="17">
        <f t="shared" si="43"/>
        <v>822.4166667</v>
      </c>
      <c r="I323" s="18">
        <f t="shared" si="44"/>
        <v>19738</v>
      </c>
      <c r="J323" s="17">
        <v>850.0</v>
      </c>
    </row>
    <row r="324" ht="15.75" customHeight="1">
      <c r="A324" s="15">
        <v>15.0</v>
      </c>
      <c r="B324" s="16" t="s">
        <v>137</v>
      </c>
      <c r="C324" s="16">
        <v>2.0</v>
      </c>
      <c r="D324" s="16">
        <v>24.0</v>
      </c>
      <c r="E324" s="17">
        <v>5200.0</v>
      </c>
      <c r="F324" s="18">
        <f t="shared" si="41"/>
        <v>216.6666667</v>
      </c>
      <c r="G324" s="18">
        <f t="shared" si="42"/>
        <v>84.5</v>
      </c>
      <c r="H324" s="17">
        <f t="shared" si="43"/>
        <v>301.1666667</v>
      </c>
      <c r="I324" s="18">
        <f t="shared" si="44"/>
        <v>7228</v>
      </c>
      <c r="J324" s="17">
        <v>300.0</v>
      </c>
    </row>
    <row r="325" ht="15.75" customHeight="1">
      <c r="A325" s="15">
        <v>16.0</v>
      </c>
      <c r="B325" s="16" t="s">
        <v>144</v>
      </c>
      <c r="C325" s="16">
        <v>3.0</v>
      </c>
      <c r="D325" s="16">
        <v>81.0</v>
      </c>
      <c r="E325" s="17">
        <v>11400.0</v>
      </c>
      <c r="F325" s="18">
        <f t="shared" si="41"/>
        <v>140.7407407</v>
      </c>
      <c r="G325" s="18">
        <f t="shared" si="42"/>
        <v>54.88888889</v>
      </c>
      <c r="H325" s="17">
        <f t="shared" si="43"/>
        <v>195.6296296</v>
      </c>
      <c r="I325" s="18">
        <f t="shared" si="44"/>
        <v>15846</v>
      </c>
      <c r="J325" s="17">
        <v>200.0</v>
      </c>
    </row>
    <row r="326" ht="15.75" customHeight="1">
      <c r="A326" s="15">
        <v>17.0</v>
      </c>
      <c r="B326" s="16" t="s">
        <v>1233</v>
      </c>
      <c r="C326" s="16">
        <v>5.0</v>
      </c>
      <c r="D326" s="16">
        <v>200.0</v>
      </c>
      <c r="E326" s="17">
        <v>3250.0</v>
      </c>
      <c r="F326" s="18">
        <f t="shared" si="41"/>
        <v>16.25</v>
      </c>
      <c r="G326" s="18">
        <f t="shared" si="42"/>
        <v>6.3375</v>
      </c>
      <c r="H326" s="17">
        <f t="shared" si="43"/>
        <v>22.5875</v>
      </c>
      <c r="I326" s="18">
        <f t="shared" si="44"/>
        <v>4517.5</v>
      </c>
      <c r="J326" s="17">
        <v>30.0</v>
      </c>
    </row>
    <row r="327" ht="15.75" customHeight="1">
      <c r="A327" s="15">
        <v>18.0</v>
      </c>
      <c r="B327" s="16" t="s">
        <v>1234</v>
      </c>
      <c r="C327" s="16">
        <v>1.0</v>
      </c>
      <c r="D327" s="16">
        <v>30.0</v>
      </c>
      <c r="E327" s="17">
        <v>1000.0</v>
      </c>
      <c r="F327" s="18">
        <f t="shared" si="41"/>
        <v>33.33333333</v>
      </c>
      <c r="G327" s="18">
        <f t="shared" si="42"/>
        <v>13</v>
      </c>
      <c r="H327" s="17">
        <f t="shared" si="43"/>
        <v>46.33333333</v>
      </c>
      <c r="I327" s="18">
        <f t="shared" si="44"/>
        <v>1390</v>
      </c>
      <c r="J327" s="17">
        <v>200.0</v>
      </c>
    </row>
    <row r="328" ht="15.75" customHeight="1">
      <c r="A328" s="15">
        <v>19.0</v>
      </c>
      <c r="B328" s="16" t="s">
        <v>518</v>
      </c>
      <c r="C328" s="16">
        <v>3.0</v>
      </c>
      <c r="D328" s="16">
        <v>72.0</v>
      </c>
      <c r="E328" s="17">
        <v>5700.0</v>
      </c>
      <c r="F328" s="18">
        <f t="shared" si="41"/>
        <v>79.16666667</v>
      </c>
      <c r="G328" s="18">
        <f t="shared" si="42"/>
        <v>30.875</v>
      </c>
      <c r="H328" s="17">
        <f t="shared" si="43"/>
        <v>110.0416667</v>
      </c>
      <c r="I328" s="18">
        <f t="shared" si="44"/>
        <v>7923</v>
      </c>
      <c r="J328" s="17">
        <v>100.0</v>
      </c>
    </row>
    <row r="329" ht="15.75" customHeight="1">
      <c r="A329" s="15">
        <v>20.0</v>
      </c>
      <c r="B329" s="16" t="s">
        <v>1235</v>
      </c>
      <c r="C329" s="16">
        <v>8.0</v>
      </c>
      <c r="D329" s="16">
        <v>8.0</v>
      </c>
      <c r="E329" s="17">
        <v>24000.0</v>
      </c>
      <c r="F329" s="18">
        <f t="shared" si="41"/>
        <v>3000</v>
      </c>
      <c r="G329" s="18">
        <f t="shared" si="42"/>
        <v>1170</v>
      </c>
      <c r="H329" s="17">
        <f t="shared" si="43"/>
        <v>4170</v>
      </c>
      <c r="I329" s="18">
        <f t="shared" si="44"/>
        <v>33360</v>
      </c>
      <c r="J329" s="17">
        <v>3600.0</v>
      </c>
    </row>
    <row r="330" ht="15.75" customHeight="1">
      <c r="A330" s="15">
        <v>21.0</v>
      </c>
      <c r="B330" s="16" t="s">
        <v>1236</v>
      </c>
      <c r="C330" s="16">
        <v>36.0</v>
      </c>
      <c r="D330" s="16">
        <v>36.0</v>
      </c>
      <c r="E330" s="17">
        <v>11100.0</v>
      </c>
      <c r="F330" s="18">
        <f t="shared" si="41"/>
        <v>308.3333333</v>
      </c>
      <c r="G330" s="18">
        <f t="shared" si="42"/>
        <v>120.25</v>
      </c>
      <c r="H330" s="17">
        <f t="shared" si="43"/>
        <v>428.5833333</v>
      </c>
      <c r="I330" s="18">
        <f t="shared" si="44"/>
        <v>15429</v>
      </c>
      <c r="J330" s="17">
        <v>650.0</v>
      </c>
    </row>
    <row r="331" ht="15.75" customHeight="1">
      <c r="A331" s="15">
        <v>22.0</v>
      </c>
      <c r="B331" s="21" t="s">
        <v>1237</v>
      </c>
      <c r="C331" s="16">
        <v>1.0</v>
      </c>
      <c r="D331" s="16">
        <v>12.0</v>
      </c>
      <c r="E331" s="17">
        <v>16700.0</v>
      </c>
      <c r="F331" s="18">
        <f t="shared" si="41"/>
        <v>1391.666667</v>
      </c>
      <c r="G331" s="18">
        <f t="shared" si="42"/>
        <v>542.75</v>
      </c>
      <c r="H331" s="17">
        <f t="shared" si="43"/>
        <v>1934.416667</v>
      </c>
      <c r="I331" s="18">
        <f t="shared" si="44"/>
        <v>23213</v>
      </c>
      <c r="J331" s="17">
        <v>2500.0</v>
      </c>
    </row>
    <row r="332" ht="15.75" customHeight="1">
      <c r="A332" s="15">
        <v>23.0</v>
      </c>
      <c r="B332" s="16" t="s">
        <v>1238</v>
      </c>
      <c r="C332" s="16">
        <v>1.0</v>
      </c>
      <c r="D332" s="16">
        <v>43.0</v>
      </c>
      <c r="E332" s="17">
        <v>19900.0</v>
      </c>
      <c r="F332" s="18">
        <f t="shared" si="41"/>
        <v>462.7906977</v>
      </c>
      <c r="G332" s="18">
        <f t="shared" si="42"/>
        <v>180.4883721</v>
      </c>
      <c r="H332" s="17">
        <f t="shared" si="43"/>
        <v>643.2790698</v>
      </c>
      <c r="I332" s="18">
        <f t="shared" si="44"/>
        <v>27661</v>
      </c>
      <c r="J332" s="17">
        <v>800.0</v>
      </c>
    </row>
    <row r="333" ht="15.75" customHeight="1">
      <c r="A333" s="15">
        <v>24.0</v>
      </c>
      <c r="B333" s="16" t="s">
        <v>1239</v>
      </c>
      <c r="C333" s="16">
        <v>2.0</v>
      </c>
      <c r="D333" s="16">
        <v>24.0</v>
      </c>
      <c r="E333" s="17">
        <v>21000.0</v>
      </c>
      <c r="F333" s="18">
        <f t="shared" si="41"/>
        <v>875</v>
      </c>
      <c r="G333" s="18">
        <f t="shared" si="42"/>
        <v>341.25</v>
      </c>
      <c r="H333" s="17">
        <f t="shared" si="43"/>
        <v>1216.25</v>
      </c>
      <c r="I333" s="18">
        <f t="shared" si="44"/>
        <v>29190</v>
      </c>
      <c r="J333" s="17">
        <v>1220.0</v>
      </c>
    </row>
    <row r="334" ht="15.75" customHeight="1">
      <c r="A334" s="15">
        <v>25.0</v>
      </c>
      <c r="B334" s="16" t="s">
        <v>1240</v>
      </c>
      <c r="C334" s="16">
        <v>1.0</v>
      </c>
      <c r="D334" s="16">
        <v>24.0</v>
      </c>
      <c r="E334" s="17">
        <v>15000.0</v>
      </c>
      <c r="F334" s="18">
        <f t="shared" si="41"/>
        <v>625</v>
      </c>
      <c r="G334" s="18">
        <f t="shared" si="42"/>
        <v>243.75</v>
      </c>
      <c r="H334" s="17">
        <f t="shared" si="43"/>
        <v>868.75</v>
      </c>
      <c r="I334" s="18">
        <f t="shared" si="44"/>
        <v>20850</v>
      </c>
      <c r="J334" s="17">
        <v>1000.0</v>
      </c>
    </row>
    <row r="335" ht="15.75" customHeight="1">
      <c r="A335" s="15">
        <v>26.0</v>
      </c>
      <c r="B335" s="16" t="s">
        <v>1241</v>
      </c>
      <c r="C335" s="16">
        <v>1.0</v>
      </c>
      <c r="D335" s="16">
        <v>24.0</v>
      </c>
      <c r="E335" s="17">
        <v>14300.0</v>
      </c>
      <c r="F335" s="18">
        <f t="shared" si="41"/>
        <v>595.8333333</v>
      </c>
      <c r="G335" s="18">
        <f t="shared" si="42"/>
        <v>232.375</v>
      </c>
      <c r="H335" s="17">
        <f t="shared" si="43"/>
        <v>828.2083333</v>
      </c>
      <c r="I335" s="18">
        <f t="shared" si="44"/>
        <v>19877</v>
      </c>
      <c r="J335" s="17">
        <v>1000.0</v>
      </c>
    </row>
    <row r="336" ht="15.75" customHeight="1">
      <c r="A336" s="15">
        <v>27.0</v>
      </c>
      <c r="B336" s="16" t="s">
        <v>1242</v>
      </c>
      <c r="C336" s="16">
        <v>2.0</v>
      </c>
      <c r="D336" s="16">
        <v>48.0</v>
      </c>
      <c r="E336" s="17">
        <v>30000.0</v>
      </c>
      <c r="F336" s="18">
        <f t="shared" si="41"/>
        <v>625</v>
      </c>
      <c r="G336" s="18">
        <f t="shared" si="42"/>
        <v>243.75</v>
      </c>
      <c r="H336" s="17">
        <f t="shared" si="43"/>
        <v>868.75</v>
      </c>
      <c r="I336" s="18">
        <f t="shared" si="44"/>
        <v>41700</v>
      </c>
      <c r="J336" s="17">
        <v>1100.0</v>
      </c>
    </row>
    <row r="337" ht="15.75" customHeight="1">
      <c r="A337" s="15">
        <v>28.0</v>
      </c>
      <c r="B337" s="16" t="s">
        <v>535</v>
      </c>
      <c r="C337" s="16">
        <v>1.0</v>
      </c>
      <c r="D337" s="16">
        <v>6.0</v>
      </c>
      <c r="E337" s="17">
        <v>8500.0</v>
      </c>
      <c r="F337" s="18">
        <f t="shared" si="41"/>
        <v>1416.666667</v>
      </c>
      <c r="G337" s="18">
        <f t="shared" si="42"/>
        <v>552.5</v>
      </c>
      <c r="H337" s="17">
        <f t="shared" si="43"/>
        <v>1969.166667</v>
      </c>
      <c r="I337" s="18">
        <f t="shared" si="44"/>
        <v>11815</v>
      </c>
      <c r="J337" s="17">
        <v>2200.0</v>
      </c>
    </row>
    <row r="338" ht="15.75" customHeight="1">
      <c r="A338" s="15">
        <v>29.0</v>
      </c>
      <c r="B338" s="16" t="s">
        <v>1243</v>
      </c>
      <c r="C338" s="16">
        <v>1.0</v>
      </c>
      <c r="D338" s="16">
        <v>6.0</v>
      </c>
      <c r="E338" s="17">
        <v>8900.0</v>
      </c>
      <c r="F338" s="18">
        <f t="shared" si="41"/>
        <v>1483.333333</v>
      </c>
      <c r="G338" s="18">
        <f t="shared" si="42"/>
        <v>578.5</v>
      </c>
      <c r="H338" s="17">
        <f t="shared" si="43"/>
        <v>2061.833333</v>
      </c>
      <c r="I338" s="18">
        <f t="shared" si="44"/>
        <v>12371</v>
      </c>
      <c r="J338" s="17">
        <v>1950.0</v>
      </c>
    </row>
    <row r="339" ht="15.75" customHeight="1">
      <c r="A339" s="15">
        <v>30.0</v>
      </c>
      <c r="B339" s="16" t="s">
        <v>1244</v>
      </c>
      <c r="C339" s="16">
        <v>2.0</v>
      </c>
      <c r="D339" s="16">
        <v>12.0</v>
      </c>
      <c r="E339" s="17">
        <v>13000.0</v>
      </c>
      <c r="F339" s="18">
        <f t="shared" si="41"/>
        <v>1083.333333</v>
      </c>
      <c r="G339" s="18">
        <f t="shared" si="42"/>
        <v>422.5</v>
      </c>
      <c r="H339" s="17">
        <f t="shared" si="43"/>
        <v>1505.833333</v>
      </c>
      <c r="I339" s="18">
        <f t="shared" si="44"/>
        <v>18070</v>
      </c>
      <c r="J339" s="17">
        <v>1800.0</v>
      </c>
    </row>
    <row r="340" ht="15.75" customHeight="1">
      <c r="A340" s="15">
        <v>31.0</v>
      </c>
      <c r="B340" s="16" t="s">
        <v>119</v>
      </c>
      <c r="C340" s="16">
        <v>1.0</v>
      </c>
      <c r="D340" s="16">
        <v>6.0</v>
      </c>
      <c r="E340" s="17">
        <v>4000.0</v>
      </c>
      <c r="F340" s="18">
        <f t="shared" si="41"/>
        <v>666.6666667</v>
      </c>
      <c r="G340" s="18">
        <f t="shared" si="42"/>
        <v>260</v>
      </c>
      <c r="H340" s="17">
        <f t="shared" si="43"/>
        <v>926.6666667</v>
      </c>
      <c r="I340" s="18">
        <f t="shared" si="44"/>
        <v>5560</v>
      </c>
      <c r="J340" s="17">
        <v>1000.0</v>
      </c>
    </row>
    <row r="341" ht="15.75" customHeight="1">
      <c r="A341" s="15">
        <v>32.0</v>
      </c>
      <c r="B341" s="16" t="s">
        <v>1245</v>
      </c>
      <c r="C341" s="16">
        <v>1.0</v>
      </c>
      <c r="D341" s="16">
        <v>12.0</v>
      </c>
      <c r="E341" s="17">
        <v>3500.0</v>
      </c>
      <c r="F341" s="18">
        <f t="shared" si="41"/>
        <v>291.6666667</v>
      </c>
      <c r="G341" s="18">
        <f t="shared" si="42"/>
        <v>113.75</v>
      </c>
      <c r="H341" s="17">
        <f t="shared" si="43"/>
        <v>405.4166667</v>
      </c>
      <c r="I341" s="18">
        <f t="shared" si="44"/>
        <v>4865</v>
      </c>
      <c r="J341" s="17">
        <v>450.0</v>
      </c>
    </row>
    <row r="342" ht="15.75" customHeight="1">
      <c r="A342" s="15">
        <v>33.0</v>
      </c>
      <c r="B342" s="16" t="s">
        <v>1246</v>
      </c>
      <c r="C342" s="16">
        <v>5.0</v>
      </c>
      <c r="D342" s="16">
        <v>5.0</v>
      </c>
      <c r="E342" s="17">
        <v>6000.0</v>
      </c>
      <c r="F342" s="18">
        <f t="shared" si="41"/>
        <v>1200</v>
      </c>
      <c r="G342" s="18">
        <f t="shared" si="42"/>
        <v>468</v>
      </c>
      <c r="H342" s="17">
        <f t="shared" si="43"/>
        <v>1668</v>
      </c>
      <c r="I342" s="18">
        <f t="shared" si="44"/>
        <v>8340</v>
      </c>
      <c r="J342" s="17">
        <v>1800.0</v>
      </c>
    </row>
    <row r="343" ht="15.75" customHeight="1">
      <c r="A343" s="15">
        <v>34.0</v>
      </c>
      <c r="B343" s="16" t="s">
        <v>1247</v>
      </c>
      <c r="C343" s="16">
        <v>1.0</v>
      </c>
      <c r="D343" s="16">
        <v>12.0</v>
      </c>
      <c r="E343" s="17">
        <v>24000.0</v>
      </c>
      <c r="F343" s="18">
        <f t="shared" si="41"/>
        <v>2000</v>
      </c>
      <c r="G343" s="18">
        <f t="shared" si="42"/>
        <v>780</v>
      </c>
      <c r="H343" s="17">
        <f t="shared" si="43"/>
        <v>2780</v>
      </c>
      <c r="I343" s="18">
        <f t="shared" si="44"/>
        <v>33360</v>
      </c>
      <c r="J343" s="17">
        <v>3000.0</v>
      </c>
    </row>
    <row r="344" ht="15.75" customHeight="1">
      <c r="A344" s="15">
        <v>35.0</v>
      </c>
      <c r="B344" s="16" t="s">
        <v>1248</v>
      </c>
      <c r="C344" s="16">
        <v>10.0</v>
      </c>
      <c r="D344" s="16">
        <v>10.0</v>
      </c>
      <c r="E344" s="17">
        <v>3500.0</v>
      </c>
      <c r="F344" s="18">
        <f t="shared" si="41"/>
        <v>350</v>
      </c>
      <c r="G344" s="18">
        <f t="shared" si="42"/>
        <v>136.5</v>
      </c>
      <c r="H344" s="17">
        <f t="shared" si="43"/>
        <v>486.5</v>
      </c>
      <c r="I344" s="18">
        <f t="shared" si="44"/>
        <v>4865</v>
      </c>
      <c r="J344" s="17">
        <v>1000.0</v>
      </c>
    </row>
    <row r="345" ht="15.75" customHeight="1">
      <c r="A345" s="15">
        <v>36.0</v>
      </c>
      <c r="B345" s="16" t="s">
        <v>1249</v>
      </c>
      <c r="C345" s="16">
        <v>1.0</v>
      </c>
      <c r="D345" s="16">
        <v>6.0</v>
      </c>
      <c r="E345" s="17">
        <v>7000.0</v>
      </c>
      <c r="F345" s="18">
        <f t="shared" si="41"/>
        <v>1166.666667</v>
      </c>
      <c r="G345" s="18">
        <f t="shared" si="42"/>
        <v>455</v>
      </c>
      <c r="H345" s="17">
        <f t="shared" si="43"/>
        <v>1621.666667</v>
      </c>
      <c r="I345" s="18">
        <f t="shared" si="44"/>
        <v>9730</v>
      </c>
      <c r="J345" s="17">
        <v>2000.0</v>
      </c>
    </row>
    <row r="346" ht="15.75" customHeight="1">
      <c r="A346" s="15">
        <v>37.0</v>
      </c>
      <c r="B346" s="16" t="s">
        <v>1250</v>
      </c>
      <c r="C346" s="16">
        <v>1.0</v>
      </c>
      <c r="D346" s="16">
        <v>6.0</v>
      </c>
      <c r="E346" s="17">
        <v>7500.0</v>
      </c>
      <c r="F346" s="18">
        <f t="shared" si="41"/>
        <v>1250</v>
      </c>
      <c r="G346" s="18">
        <f t="shared" si="42"/>
        <v>487.5</v>
      </c>
      <c r="H346" s="17">
        <f t="shared" si="43"/>
        <v>1737.5</v>
      </c>
      <c r="I346" s="18">
        <f t="shared" si="44"/>
        <v>10425</v>
      </c>
      <c r="J346" s="17">
        <v>2000.0</v>
      </c>
    </row>
    <row r="347" ht="15.75" customHeight="1">
      <c r="A347" s="49"/>
      <c r="B347" s="8"/>
      <c r="C347" s="8"/>
      <c r="D347" s="8"/>
      <c r="E347" s="8"/>
      <c r="F347" s="8"/>
      <c r="G347" s="8"/>
      <c r="H347" s="8"/>
      <c r="I347" s="8"/>
      <c r="J347" s="9"/>
    </row>
    <row r="348" ht="15.75" customHeight="1">
      <c r="A348" s="3"/>
      <c r="B348" s="10" t="s">
        <v>1251</v>
      </c>
      <c r="C348" s="50"/>
      <c r="D348" s="50"/>
      <c r="E348" s="50"/>
      <c r="F348" s="4"/>
      <c r="G348" s="4"/>
      <c r="H348" s="5"/>
      <c r="I348" s="4"/>
      <c r="J348" s="5"/>
    </row>
    <row r="349" ht="15.75" customHeight="1">
      <c r="A349" s="12" t="s">
        <v>2</v>
      </c>
      <c r="B349" s="13" t="s">
        <v>3</v>
      </c>
      <c r="C349" s="13" t="s">
        <v>4</v>
      </c>
      <c r="D349" s="13" t="s">
        <v>5</v>
      </c>
      <c r="E349" s="14" t="s">
        <v>6</v>
      </c>
      <c r="F349" s="14" t="s">
        <v>7</v>
      </c>
      <c r="G349" s="14">
        <v>0.39</v>
      </c>
      <c r="H349" s="14" t="s">
        <v>8</v>
      </c>
      <c r="I349" s="14" t="s">
        <v>9</v>
      </c>
      <c r="J349" s="14" t="s">
        <v>10</v>
      </c>
    </row>
    <row r="350" ht="15.75" customHeight="1">
      <c r="A350" s="15">
        <v>1.0</v>
      </c>
      <c r="B350" s="16" t="s">
        <v>11</v>
      </c>
      <c r="C350" s="16">
        <v>1.0</v>
      </c>
      <c r="D350" s="16">
        <v>400.0</v>
      </c>
      <c r="E350" s="17">
        <v>22000.0</v>
      </c>
      <c r="F350" s="18">
        <f t="shared" ref="F350:F375" si="45">E350/D350</f>
        <v>55</v>
      </c>
      <c r="G350" s="18">
        <f t="shared" ref="G350:G375" si="46">(F350*39)/100</f>
        <v>21.45</v>
      </c>
      <c r="H350" s="17">
        <f t="shared" ref="H350:H375" si="47">SUM(F350,G350)</f>
        <v>76.45</v>
      </c>
      <c r="I350" s="18">
        <f t="shared" ref="I350:I375" si="48">H350*D350</f>
        <v>30580</v>
      </c>
      <c r="J350" s="17">
        <v>75.0</v>
      </c>
    </row>
    <row r="351" ht="15.75" customHeight="1">
      <c r="A351" s="15">
        <v>2.0</v>
      </c>
      <c r="B351" s="16" t="s">
        <v>325</v>
      </c>
      <c r="C351" s="16">
        <v>10.0</v>
      </c>
      <c r="D351" s="19">
        <v>10.0</v>
      </c>
      <c r="E351" s="17">
        <v>1000.0</v>
      </c>
      <c r="F351" s="18">
        <f t="shared" si="45"/>
        <v>100</v>
      </c>
      <c r="G351" s="18">
        <f t="shared" si="46"/>
        <v>39</v>
      </c>
      <c r="H351" s="17">
        <f t="shared" si="47"/>
        <v>139</v>
      </c>
      <c r="I351" s="18">
        <f t="shared" si="48"/>
        <v>1390</v>
      </c>
      <c r="J351" s="17">
        <v>250.0</v>
      </c>
    </row>
    <row r="352" ht="15.75" customHeight="1">
      <c r="A352" s="15">
        <v>3.0</v>
      </c>
      <c r="B352" s="16" t="s">
        <v>1252</v>
      </c>
      <c r="C352" s="16">
        <v>10.0</v>
      </c>
      <c r="D352" s="16">
        <v>10.0</v>
      </c>
      <c r="E352" s="17">
        <v>1000.0</v>
      </c>
      <c r="F352" s="18">
        <f t="shared" si="45"/>
        <v>100</v>
      </c>
      <c r="G352" s="18">
        <f t="shared" si="46"/>
        <v>39</v>
      </c>
      <c r="H352" s="17">
        <f t="shared" si="47"/>
        <v>139</v>
      </c>
      <c r="I352" s="18">
        <f t="shared" si="48"/>
        <v>1390</v>
      </c>
      <c r="J352" s="17">
        <v>200.0</v>
      </c>
    </row>
    <row r="353" ht="15.75" customHeight="1">
      <c r="A353" s="15">
        <v>4.0</v>
      </c>
      <c r="B353" s="16" t="s">
        <v>1253</v>
      </c>
      <c r="C353" s="16">
        <v>100.0</v>
      </c>
      <c r="D353" s="16">
        <v>100.0</v>
      </c>
      <c r="E353" s="17">
        <v>5000.0</v>
      </c>
      <c r="F353" s="18">
        <f t="shared" si="45"/>
        <v>50</v>
      </c>
      <c r="G353" s="18">
        <f t="shared" si="46"/>
        <v>19.5</v>
      </c>
      <c r="H353" s="17">
        <f t="shared" si="47"/>
        <v>69.5</v>
      </c>
      <c r="I353" s="18">
        <f t="shared" si="48"/>
        <v>6950</v>
      </c>
      <c r="J353" s="17">
        <v>100.0</v>
      </c>
    </row>
    <row r="354" ht="15.75" customHeight="1">
      <c r="A354" s="15">
        <v>5.0</v>
      </c>
      <c r="B354" s="16" t="s">
        <v>1254</v>
      </c>
      <c r="C354" s="16">
        <v>8.0</v>
      </c>
      <c r="D354" s="16">
        <v>48.0</v>
      </c>
      <c r="E354" s="17">
        <v>29000.0</v>
      </c>
      <c r="F354" s="18">
        <f t="shared" si="45"/>
        <v>604.1666667</v>
      </c>
      <c r="G354" s="18">
        <f t="shared" si="46"/>
        <v>235.625</v>
      </c>
      <c r="H354" s="17">
        <f t="shared" si="47"/>
        <v>839.7916667</v>
      </c>
      <c r="I354" s="18">
        <f t="shared" si="48"/>
        <v>40310</v>
      </c>
      <c r="J354" s="17">
        <v>1000.0</v>
      </c>
    </row>
    <row r="355" ht="15.75" customHeight="1">
      <c r="A355" s="15">
        <v>6.0</v>
      </c>
      <c r="B355" s="16" t="s">
        <v>1255</v>
      </c>
      <c r="C355" s="16">
        <v>1.0</v>
      </c>
      <c r="D355" s="16">
        <v>6.0</v>
      </c>
      <c r="E355" s="17">
        <v>3640.0</v>
      </c>
      <c r="F355" s="18">
        <f t="shared" si="45"/>
        <v>606.6666667</v>
      </c>
      <c r="G355" s="18">
        <f t="shared" si="46"/>
        <v>236.6</v>
      </c>
      <c r="H355" s="17">
        <f t="shared" si="47"/>
        <v>843.2666667</v>
      </c>
      <c r="I355" s="18">
        <f t="shared" si="48"/>
        <v>5059.6</v>
      </c>
      <c r="J355" s="17">
        <v>1500.0</v>
      </c>
    </row>
    <row r="356" ht="15.75" customHeight="1">
      <c r="A356" s="15">
        <v>7.0</v>
      </c>
      <c r="B356" s="16" t="s">
        <v>1256</v>
      </c>
      <c r="C356" s="16">
        <v>1.0</v>
      </c>
      <c r="D356" s="16">
        <v>24.0</v>
      </c>
      <c r="E356" s="17">
        <v>9080.0</v>
      </c>
      <c r="F356" s="18">
        <f t="shared" si="45"/>
        <v>378.3333333</v>
      </c>
      <c r="G356" s="18">
        <f t="shared" si="46"/>
        <v>147.55</v>
      </c>
      <c r="H356" s="17">
        <f t="shared" si="47"/>
        <v>525.8833333</v>
      </c>
      <c r="I356" s="18">
        <f t="shared" si="48"/>
        <v>12621.2</v>
      </c>
      <c r="J356" s="17">
        <v>600.0</v>
      </c>
    </row>
    <row r="357" ht="15.75" customHeight="1">
      <c r="A357" s="15">
        <v>8.0</v>
      </c>
      <c r="B357" s="16" t="s">
        <v>595</v>
      </c>
      <c r="C357" s="16">
        <v>10.0</v>
      </c>
      <c r="D357" s="16">
        <v>60.0</v>
      </c>
      <c r="E357" s="17">
        <v>15700.0</v>
      </c>
      <c r="F357" s="18">
        <f t="shared" si="45"/>
        <v>261.6666667</v>
      </c>
      <c r="G357" s="18">
        <f t="shared" si="46"/>
        <v>102.05</v>
      </c>
      <c r="H357" s="17">
        <f t="shared" si="47"/>
        <v>363.7166667</v>
      </c>
      <c r="I357" s="18">
        <f t="shared" si="48"/>
        <v>21823</v>
      </c>
      <c r="J357" s="17">
        <v>400.0</v>
      </c>
    </row>
    <row r="358" ht="15.75" customHeight="1">
      <c r="A358" s="15">
        <v>9.0</v>
      </c>
      <c r="B358" s="16" t="s">
        <v>207</v>
      </c>
      <c r="C358" s="16">
        <v>10.0</v>
      </c>
      <c r="D358" s="16">
        <v>60.0</v>
      </c>
      <c r="E358" s="17">
        <v>13500.0</v>
      </c>
      <c r="F358" s="18">
        <f t="shared" si="45"/>
        <v>225</v>
      </c>
      <c r="G358" s="18">
        <f t="shared" si="46"/>
        <v>87.75</v>
      </c>
      <c r="H358" s="17">
        <f t="shared" si="47"/>
        <v>312.75</v>
      </c>
      <c r="I358" s="18">
        <f t="shared" si="48"/>
        <v>18765</v>
      </c>
      <c r="J358" s="17">
        <v>400.0</v>
      </c>
    </row>
    <row r="359" ht="15.75" customHeight="1">
      <c r="A359" s="15">
        <v>10.0</v>
      </c>
      <c r="B359" s="16" t="s">
        <v>1257</v>
      </c>
      <c r="C359" s="16">
        <v>1.0</v>
      </c>
      <c r="D359" s="16">
        <v>20.0</v>
      </c>
      <c r="E359" s="17">
        <v>20225.0</v>
      </c>
      <c r="F359" s="18">
        <f t="shared" si="45"/>
        <v>1011.25</v>
      </c>
      <c r="G359" s="18">
        <f t="shared" si="46"/>
        <v>394.3875</v>
      </c>
      <c r="H359" s="17">
        <f t="shared" si="47"/>
        <v>1405.6375</v>
      </c>
      <c r="I359" s="18">
        <f t="shared" si="48"/>
        <v>28112.75</v>
      </c>
      <c r="J359" s="17">
        <v>1500.0</v>
      </c>
    </row>
    <row r="360" ht="15.75" customHeight="1">
      <c r="A360" s="15">
        <v>11.0</v>
      </c>
      <c r="B360" s="16" t="s">
        <v>1258</v>
      </c>
      <c r="C360" s="16">
        <v>7.0</v>
      </c>
      <c r="D360" s="16">
        <v>252.0</v>
      </c>
      <c r="E360" s="17">
        <v>21000.0</v>
      </c>
      <c r="F360" s="18">
        <f t="shared" si="45"/>
        <v>83.33333333</v>
      </c>
      <c r="G360" s="18">
        <f t="shared" si="46"/>
        <v>32.5</v>
      </c>
      <c r="H360" s="17">
        <f t="shared" si="47"/>
        <v>115.8333333</v>
      </c>
      <c r="I360" s="18">
        <f t="shared" si="48"/>
        <v>29190</v>
      </c>
      <c r="J360" s="17">
        <v>150.0</v>
      </c>
    </row>
    <row r="361" ht="15.75" customHeight="1">
      <c r="A361" s="15">
        <v>12.0</v>
      </c>
      <c r="B361" s="16" t="s">
        <v>1259</v>
      </c>
      <c r="C361" s="16">
        <v>16.0</v>
      </c>
      <c r="D361" s="16">
        <v>1600.0</v>
      </c>
      <c r="E361" s="17">
        <v>8560.0</v>
      </c>
      <c r="F361" s="18">
        <f t="shared" si="45"/>
        <v>5.35</v>
      </c>
      <c r="G361" s="18">
        <f t="shared" si="46"/>
        <v>2.0865</v>
      </c>
      <c r="H361" s="17">
        <f t="shared" si="47"/>
        <v>7.4365</v>
      </c>
      <c r="I361" s="18">
        <f t="shared" si="48"/>
        <v>11898.4</v>
      </c>
      <c r="J361" s="17">
        <v>15.0</v>
      </c>
    </row>
    <row r="362" ht="15.75" customHeight="1">
      <c r="A362" s="15">
        <v>13.0</v>
      </c>
      <c r="B362" s="16" t="s">
        <v>1260</v>
      </c>
      <c r="C362" s="16">
        <v>2.0</v>
      </c>
      <c r="D362" s="16">
        <v>48.0</v>
      </c>
      <c r="E362" s="17">
        <v>35850.0</v>
      </c>
      <c r="F362" s="18">
        <f t="shared" si="45"/>
        <v>746.875</v>
      </c>
      <c r="G362" s="18">
        <f t="shared" si="46"/>
        <v>291.28125</v>
      </c>
      <c r="H362" s="17">
        <f t="shared" si="47"/>
        <v>1038.15625</v>
      </c>
      <c r="I362" s="18">
        <f t="shared" si="48"/>
        <v>49831.5</v>
      </c>
      <c r="J362" s="17">
        <v>1200.0</v>
      </c>
    </row>
    <row r="363" ht="15.75" customHeight="1">
      <c r="A363" s="15">
        <v>14.0</v>
      </c>
      <c r="B363" s="16" t="s">
        <v>1261</v>
      </c>
      <c r="C363" s="16">
        <v>2.0</v>
      </c>
      <c r="D363" s="16">
        <v>24.0</v>
      </c>
      <c r="E363" s="17">
        <v>5400.0</v>
      </c>
      <c r="F363" s="18">
        <f t="shared" si="45"/>
        <v>225</v>
      </c>
      <c r="G363" s="18">
        <f t="shared" si="46"/>
        <v>87.75</v>
      </c>
      <c r="H363" s="17">
        <f t="shared" si="47"/>
        <v>312.75</v>
      </c>
      <c r="I363" s="18">
        <f t="shared" si="48"/>
        <v>7506</v>
      </c>
      <c r="J363" s="17">
        <v>600.0</v>
      </c>
    </row>
    <row r="364" ht="15.75" customHeight="1">
      <c r="A364" s="15">
        <v>15.0</v>
      </c>
      <c r="B364" s="16" t="s">
        <v>527</v>
      </c>
      <c r="C364" s="16">
        <v>2.0</v>
      </c>
      <c r="D364" s="16">
        <v>24.0</v>
      </c>
      <c r="E364" s="17">
        <v>36000.0</v>
      </c>
      <c r="F364" s="18">
        <f t="shared" si="45"/>
        <v>1500</v>
      </c>
      <c r="G364" s="18">
        <f t="shared" si="46"/>
        <v>585</v>
      </c>
      <c r="H364" s="17">
        <f t="shared" si="47"/>
        <v>2085</v>
      </c>
      <c r="I364" s="18">
        <f t="shared" si="48"/>
        <v>50040</v>
      </c>
      <c r="J364" s="17">
        <v>2100.0</v>
      </c>
    </row>
    <row r="365" ht="15.75" customHeight="1">
      <c r="A365" s="15">
        <v>16.0</v>
      </c>
      <c r="B365" s="16" t="s">
        <v>427</v>
      </c>
      <c r="C365" s="16">
        <v>25.0</v>
      </c>
      <c r="D365" s="16">
        <v>25.0</v>
      </c>
      <c r="E365" s="17">
        <v>5000.0</v>
      </c>
      <c r="F365" s="18">
        <f t="shared" si="45"/>
        <v>200</v>
      </c>
      <c r="G365" s="18">
        <f t="shared" si="46"/>
        <v>78</v>
      </c>
      <c r="H365" s="17">
        <f t="shared" si="47"/>
        <v>278</v>
      </c>
      <c r="I365" s="18">
        <f t="shared" si="48"/>
        <v>6950</v>
      </c>
      <c r="J365" s="17">
        <v>500.0</v>
      </c>
    </row>
    <row r="366" ht="15.75" customHeight="1">
      <c r="A366" s="15">
        <v>17.0</v>
      </c>
      <c r="B366" s="16" t="s">
        <v>1262</v>
      </c>
      <c r="C366" s="16">
        <v>1.0</v>
      </c>
      <c r="D366" s="16">
        <v>24.0</v>
      </c>
      <c r="E366" s="17">
        <v>6400.0</v>
      </c>
      <c r="F366" s="18">
        <f t="shared" si="45"/>
        <v>266.6666667</v>
      </c>
      <c r="G366" s="18">
        <f t="shared" si="46"/>
        <v>104</v>
      </c>
      <c r="H366" s="17">
        <f t="shared" si="47"/>
        <v>370.6666667</v>
      </c>
      <c r="I366" s="18">
        <f t="shared" si="48"/>
        <v>8896</v>
      </c>
      <c r="J366" s="17">
        <v>500.0</v>
      </c>
    </row>
    <row r="367" ht="15.75" customHeight="1">
      <c r="A367" s="15">
        <v>18.0</v>
      </c>
      <c r="B367" s="16" t="s">
        <v>1263</v>
      </c>
      <c r="C367" s="16">
        <v>1.0</v>
      </c>
      <c r="D367" s="16">
        <v>24.0</v>
      </c>
      <c r="E367" s="17">
        <v>7500.0</v>
      </c>
      <c r="F367" s="18">
        <f t="shared" si="45"/>
        <v>312.5</v>
      </c>
      <c r="G367" s="18">
        <f t="shared" si="46"/>
        <v>121.875</v>
      </c>
      <c r="H367" s="17">
        <f t="shared" si="47"/>
        <v>434.375</v>
      </c>
      <c r="I367" s="18">
        <f t="shared" si="48"/>
        <v>10425</v>
      </c>
      <c r="J367" s="17">
        <v>600.0</v>
      </c>
    </row>
    <row r="368" ht="15.75" customHeight="1">
      <c r="A368" s="15">
        <v>19.0</v>
      </c>
      <c r="B368" s="16" t="s">
        <v>1264</v>
      </c>
      <c r="C368" s="16">
        <v>1.0</v>
      </c>
      <c r="D368" s="16">
        <v>20.0</v>
      </c>
      <c r="E368" s="17">
        <v>12500.0</v>
      </c>
      <c r="F368" s="18">
        <f t="shared" si="45"/>
        <v>625</v>
      </c>
      <c r="G368" s="18">
        <f t="shared" si="46"/>
        <v>243.75</v>
      </c>
      <c r="H368" s="17">
        <f t="shared" si="47"/>
        <v>868.75</v>
      </c>
      <c r="I368" s="18">
        <f t="shared" si="48"/>
        <v>17375</v>
      </c>
      <c r="J368" s="17">
        <v>1000.0</v>
      </c>
    </row>
    <row r="369" ht="15.75" customHeight="1">
      <c r="A369" s="15">
        <v>20.0</v>
      </c>
      <c r="B369" s="16" t="s">
        <v>1265</v>
      </c>
      <c r="C369" s="16">
        <v>6.0</v>
      </c>
      <c r="D369" s="16">
        <v>6.0</v>
      </c>
      <c r="E369" s="17">
        <v>6000.0</v>
      </c>
      <c r="F369" s="18">
        <f t="shared" si="45"/>
        <v>1000</v>
      </c>
      <c r="G369" s="18">
        <f t="shared" si="46"/>
        <v>390</v>
      </c>
      <c r="H369" s="17">
        <f t="shared" si="47"/>
        <v>1390</v>
      </c>
      <c r="I369" s="18">
        <f t="shared" si="48"/>
        <v>8340</v>
      </c>
      <c r="J369" s="17">
        <v>1500.0</v>
      </c>
    </row>
    <row r="370" ht="15.75" customHeight="1">
      <c r="A370" s="15">
        <v>21.0</v>
      </c>
      <c r="B370" s="16" t="s">
        <v>702</v>
      </c>
      <c r="C370" s="16">
        <v>12.0</v>
      </c>
      <c r="D370" s="16">
        <v>24.0</v>
      </c>
      <c r="E370" s="17">
        <v>5000.0</v>
      </c>
      <c r="F370" s="18">
        <f t="shared" si="45"/>
        <v>208.3333333</v>
      </c>
      <c r="G370" s="18">
        <f t="shared" si="46"/>
        <v>81.25</v>
      </c>
      <c r="H370" s="17">
        <f t="shared" si="47"/>
        <v>289.5833333</v>
      </c>
      <c r="I370" s="18">
        <f t="shared" si="48"/>
        <v>6950</v>
      </c>
      <c r="J370" s="17">
        <v>200.0</v>
      </c>
    </row>
    <row r="371" ht="15.75" customHeight="1">
      <c r="A371" s="15">
        <v>22.0</v>
      </c>
      <c r="B371" s="16" t="s">
        <v>1266</v>
      </c>
      <c r="C371" s="16">
        <v>5.0</v>
      </c>
      <c r="D371" s="16">
        <v>5.0</v>
      </c>
      <c r="E371" s="17">
        <v>3500.0</v>
      </c>
      <c r="F371" s="18">
        <f t="shared" si="45"/>
        <v>700</v>
      </c>
      <c r="G371" s="18">
        <f t="shared" si="46"/>
        <v>273</v>
      </c>
      <c r="H371" s="17">
        <f t="shared" si="47"/>
        <v>973</v>
      </c>
      <c r="I371" s="18">
        <f t="shared" si="48"/>
        <v>4865</v>
      </c>
      <c r="J371" s="17">
        <v>1500.0</v>
      </c>
    </row>
    <row r="372" ht="15.75" customHeight="1">
      <c r="A372" s="15">
        <v>23.0</v>
      </c>
      <c r="B372" s="16" t="s">
        <v>1267</v>
      </c>
      <c r="C372" s="16">
        <v>5.0</v>
      </c>
      <c r="D372" s="16">
        <v>5.0</v>
      </c>
      <c r="E372" s="17">
        <v>4250.0</v>
      </c>
      <c r="F372" s="18">
        <f t="shared" si="45"/>
        <v>850</v>
      </c>
      <c r="G372" s="18">
        <f t="shared" si="46"/>
        <v>331.5</v>
      </c>
      <c r="H372" s="17">
        <f t="shared" si="47"/>
        <v>1181.5</v>
      </c>
      <c r="I372" s="18">
        <f t="shared" si="48"/>
        <v>5907.5</v>
      </c>
      <c r="J372" s="17">
        <v>1800.0</v>
      </c>
    </row>
    <row r="373" ht="15.75" customHeight="1">
      <c r="A373" s="15">
        <v>24.0</v>
      </c>
      <c r="B373" s="16" t="s">
        <v>1268</v>
      </c>
      <c r="C373" s="16">
        <v>20.0</v>
      </c>
      <c r="D373" s="16">
        <v>20.0</v>
      </c>
      <c r="E373" s="17">
        <v>7000.0</v>
      </c>
      <c r="F373" s="18">
        <f t="shared" si="45"/>
        <v>350</v>
      </c>
      <c r="G373" s="18">
        <f t="shared" si="46"/>
        <v>136.5</v>
      </c>
      <c r="H373" s="17">
        <f t="shared" si="47"/>
        <v>486.5</v>
      </c>
      <c r="I373" s="18">
        <f t="shared" si="48"/>
        <v>9730</v>
      </c>
      <c r="J373" s="17">
        <v>420.0</v>
      </c>
    </row>
    <row r="374" ht="15.75" customHeight="1">
      <c r="A374" s="15">
        <v>25.0</v>
      </c>
      <c r="B374" s="16" t="s">
        <v>869</v>
      </c>
      <c r="C374" s="16">
        <v>20.0</v>
      </c>
      <c r="D374" s="16">
        <v>20.0</v>
      </c>
      <c r="E374" s="17">
        <v>8000.0</v>
      </c>
      <c r="F374" s="18">
        <f t="shared" si="45"/>
        <v>400</v>
      </c>
      <c r="G374" s="18">
        <f t="shared" si="46"/>
        <v>156</v>
      </c>
      <c r="H374" s="17">
        <f t="shared" si="47"/>
        <v>556</v>
      </c>
      <c r="I374" s="18">
        <f t="shared" si="48"/>
        <v>11120</v>
      </c>
      <c r="J374" s="17">
        <v>480.0</v>
      </c>
    </row>
    <row r="375" ht="15.75" customHeight="1">
      <c r="A375" s="15">
        <v>26.0</v>
      </c>
      <c r="B375" s="16" t="s">
        <v>1269</v>
      </c>
      <c r="C375" s="16">
        <v>20.0</v>
      </c>
      <c r="D375" s="16">
        <v>20.0</v>
      </c>
      <c r="E375" s="17">
        <v>8000.0</v>
      </c>
      <c r="F375" s="18">
        <f t="shared" si="45"/>
        <v>400</v>
      </c>
      <c r="G375" s="18">
        <f t="shared" si="46"/>
        <v>156</v>
      </c>
      <c r="H375" s="17">
        <f t="shared" si="47"/>
        <v>556</v>
      </c>
      <c r="I375" s="18">
        <f t="shared" si="48"/>
        <v>11120</v>
      </c>
      <c r="J375" s="17">
        <v>480.0</v>
      </c>
    </row>
    <row r="376" ht="15.75" customHeight="1">
      <c r="A376" s="49"/>
      <c r="B376" s="8"/>
      <c r="C376" s="8"/>
      <c r="D376" s="8"/>
      <c r="E376" s="8"/>
      <c r="F376" s="8"/>
      <c r="G376" s="8"/>
      <c r="H376" s="8"/>
      <c r="I376" s="8"/>
      <c r="J376" s="9"/>
    </row>
    <row r="377" ht="15.75" customHeight="1">
      <c r="A377" s="3"/>
      <c r="B377" s="10" t="s">
        <v>1270</v>
      </c>
      <c r="C377" s="50"/>
      <c r="D377" s="50"/>
      <c r="E377" s="50"/>
      <c r="F377" s="4"/>
      <c r="G377" s="4"/>
      <c r="H377" s="5"/>
      <c r="I377" s="4"/>
      <c r="J377" s="5"/>
    </row>
    <row r="378" ht="15.75" customHeight="1">
      <c r="A378" s="12" t="s">
        <v>2</v>
      </c>
      <c r="B378" s="13" t="s">
        <v>3</v>
      </c>
      <c r="C378" s="13" t="s">
        <v>4</v>
      </c>
      <c r="D378" s="13" t="s">
        <v>5</v>
      </c>
      <c r="E378" s="14" t="s">
        <v>6</v>
      </c>
      <c r="F378" s="14" t="s">
        <v>7</v>
      </c>
      <c r="G378" s="14">
        <v>0.39</v>
      </c>
      <c r="H378" s="14" t="s">
        <v>8</v>
      </c>
      <c r="I378" s="14" t="s">
        <v>9</v>
      </c>
      <c r="J378" s="14" t="s">
        <v>10</v>
      </c>
    </row>
    <row r="379" ht="15.75" customHeight="1">
      <c r="A379" s="15">
        <v>1.0</v>
      </c>
      <c r="B379" s="16" t="s">
        <v>11</v>
      </c>
      <c r="C379" s="16">
        <v>1.0</v>
      </c>
      <c r="D379" s="16">
        <v>400.0</v>
      </c>
      <c r="E379" s="17">
        <v>22000.0</v>
      </c>
      <c r="F379" s="18">
        <f t="shared" ref="F379:F403" si="49">E379/D379</f>
        <v>55</v>
      </c>
      <c r="G379" s="18">
        <f t="shared" ref="G379:G403" si="50">(F379*39)/100</f>
        <v>21.45</v>
      </c>
      <c r="H379" s="17">
        <f t="shared" ref="H379:H403" si="51">SUM(F379,G379)</f>
        <v>76.45</v>
      </c>
      <c r="I379" s="18">
        <f t="shared" ref="I379:I403" si="52">H379*D379</f>
        <v>30580</v>
      </c>
      <c r="J379" s="17">
        <v>75.0</v>
      </c>
    </row>
    <row r="380" ht="15.75" customHeight="1">
      <c r="A380" s="15">
        <v>2.0</v>
      </c>
      <c r="B380" s="16" t="s">
        <v>105</v>
      </c>
      <c r="C380" s="16">
        <v>1.0</v>
      </c>
      <c r="D380" s="19">
        <v>20.0</v>
      </c>
      <c r="E380" s="17">
        <v>15200.0</v>
      </c>
      <c r="F380" s="18">
        <f t="shared" si="49"/>
        <v>760</v>
      </c>
      <c r="G380" s="18">
        <f t="shared" si="50"/>
        <v>296.4</v>
      </c>
      <c r="H380" s="17">
        <f t="shared" si="51"/>
        <v>1056.4</v>
      </c>
      <c r="I380" s="18">
        <f t="shared" si="52"/>
        <v>21128</v>
      </c>
      <c r="J380" s="17">
        <v>1100.0</v>
      </c>
    </row>
    <row r="381" ht="15.75" customHeight="1">
      <c r="A381" s="15">
        <v>3.0</v>
      </c>
      <c r="B381" s="16" t="s">
        <v>1271</v>
      </c>
      <c r="C381" s="16">
        <v>1.0</v>
      </c>
      <c r="D381" s="16">
        <v>24.0</v>
      </c>
      <c r="E381" s="17">
        <v>7750.0</v>
      </c>
      <c r="F381" s="18">
        <f t="shared" si="49"/>
        <v>322.9166667</v>
      </c>
      <c r="G381" s="18">
        <f t="shared" si="50"/>
        <v>125.9375</v>
      </c>
      <c r="H381" s="17">
        <f t="shared" si="51"/>
        <v>448.8541667</v>
      </c>
      <c r="I381" s="18">
        <f t="shared" si="52"/>
        <v>10772.5</v>
      </c>
      <c r="J381" s="17">
        <v>500.0</v>
      </c>
    </row>
    <row r="382" ht="15.75" customHeight="1">
      <c r="A382" s="15">
        <v>4.0</v>
      </c>
      <c r="B382" s="16" t="s">
        <v>1272</v>
      </c>
      <c r="C382" s="16">
        <v>1.0</v>
      </c>
      <c r="D382" s="16">
        <v>24.0</v>
      </c>
      <c r="E382" s="17">
        <v>7350.0</v>
      </c>
      <c r="F382" s="18">
        <f t="shared" si="49"/>
        <v>306.25</v>
      </c>
      <c r="G382" s="18">
        <f t="shared" si="50"/>
        <v>119.4375</v>
      </c>
      <c r="H382" s="17">
        <f t="shared" si="51"/>
        <v>425.6875</v>
      </c>
      <c r="I382" s="18">
        <f t="shared" si="52"/>
        <v>10216.5</v>
      </c>
      <c r="J382" s="17">
        <v>500.0</v>
      </c>
    </row>
    <row r="383" ht="15.75" customHeight="1">
      <c r="A383" s="15">
        <v>5.0</v>
      </c>
      <c r="B383" s="16" t="s">
        <v>1273</v>
      </c>
      <c r="C383" s="16">
        <v>1.0</v>
      </c>
      <c r="D383" s="16">
        <v>20.0</v>
      </c>
      <c r="E383" s="17">
        <v>20300.0</v>
      </c>
      <c r="F383" s="18">
        <f t="shared" si="49"/>
        <v>1015</v>
      </c>
      <c r="G383" s="18">
        <f t="shared" si="50"/>
        <v>395.85</v>
      </c>
      <c r="H383" s="17">
        <f t="shared" si="51"/>
        <v>1410.85</v>
      </c>
      <c r="I383" s="18">
        <f t="shared" si="52"/>
        <v>28217</v>
      </c>
      <c r="J383" s="17">
        <v>1000.0</v>
      </c>
    </row>
    <row r="384" ht="15.75" customHeight="1">
      <c r="A384" s="15">
        <v>6.0</v>
      </c>
      <c r="B384" s="16" t="s">
        <v>1274</v>
      </c>
      <c r="C384" s="16">
        <v>1.0</v>
      </c>
      <c r="D384" s="16">
        <v>20.0</v>
      </c>
      <c r="E384" s="17">
        <v>21200.0</v>
      </c>
      <c r="F384" s="18">
        <f t="shared" si="49"/>
        <v>1060</v>
      </c>
      <c r="G384" s="18">
        <f t="shared" si="50"/>
        <v>413.4</v>
      </c>
      <c r="H384" s="17">
        <f t="shared" si="51"/>
        <v>1473.4</v>
      </c>
      <c r="I384" s="18">
        <f t="shared" si="52"/>
        <v>29468</v>
      </c>
      <c r="J384" s="17">
        <v>1500.0</v>
      </c>
    </row>
    <row r="385" ht="15.75" customHeight="1">
      <c r="A385" s="15">
        <v>7.0</v>
      </c>
      <c r="B385" s="16" t="s">
        <v>1275</v>
      </c>
      <c r="C385" s="16">
        <v>1.0</v>
      </c>
      <c r="D385" s="16">
        <v>6.0</v>
      </c>
      <c r="E385" s="17">
        <v>4650.0</v>
      </c>
      <c r="F385" s="18">
        <f t="shared" si="49"/>
        <v>775</v>
      </c>
      <c r="G385" s="18">
        <f t="shared" si="50"/>
        <v>302.25</v>
      </c>
      <c r="H385" s="17">
        <f t="shared" si="51"/>
        <v>1077.25</v>
      </c>
      <c r="I385" s="18">
        <f t="shared" si="52"/>
        <v>6463.5</v>
      </c>
      <c r="J385" s="51">
        <v>930.0</v>
      </c>
    </row>
    <row r="386" ht="15.75" customHeight="1">
      <c r="A386" s="15">
        <v>8.0</v>
      </c>
      <c r="B386" s="16" t="s">
        <v>1276</v>
      </c>
      <c r="C386" s="16">
        <v>1.0</v>
      </c>
      <c r="D386" s="16">
        <v>6.0</v>
      </c>
      <c r="E386" s="17">
        <v>15300.0</v>
      </c>
      <c r="F386" s="18">
        <f t="shared" si="49"/>
        <v>2550</v>
      </c>
      <c r="G386" s="18">
        <f t="shared" si="50"/>
        <v>994.5</v>
      </c>
      <c r="H386" s="17">
        <f t="shared" si="51"/>
        <v>3544.5</v>
      </c>
      <c r="I386" s="18">
        <f t="shared" si="52"/>
        <v>21267</v>
      </c>
      <c r="J386" s="17">
        <v>4800.0</v>
      </c>
    </row>
    <row r="387" ht="15.75" customHeight="1">
      <c r="A387" s="15">
        <v>9.0</v>
      </c>
      <c r="B387" s="16" t="s">
        <v>93</v>
      </c>
      <c r="C387" s="16">
        <v>3.0</v>
      </c>
      <c r="D387" s="16">
        <v>150.0</v>
      </c>
      <c r="E387" s="17">
        <v>12300.0</v>
      </c>
      <c r="F387" s="18">
        <f t="shared" si="49"/>
        <v>82</v>
      </c>
      <c r="G387" s="18">
        <f t="shared" si="50"/>
        <v>31.98</v>
      </c>
      <c r="H387" s="17">
        <f t="shared" si="51"/>
        <v>113.98</v>
      </c>
      <c r="I387" s="18">
        <f t="shared" si="52"/>
        <v>17097</v>
      </c>
      <c r="J387" s="17">
        <v>120.0</v>
      </c>
    </row>
    <row r="388" ht="15.75" customHeight="1">
      <c r="A388" s="15">
        <v>10.0</v>
      </c>
      <c r="B388" s="16" t="s">
        <v>194</v>
      </c>
      <c r="C388" s="16">
        <v>2.0</v>
      </c>
      <c r="D388" s="16">
        <v>24.0</v>
      </c>
      <c r="E388" s="17">
        <v>9000.0</v>
      </c>
      <c r="F388" s="18">
        <f t="shared" si="49"/>
        <v>375</v>
      </c>
      <c r="G388" s="18">
        <f t="shared" si="50"/>
        <v>146.25</v>
      </c>
      <c r="H388" s="17">
        <f t="shared" si="51"/>
        <v>521.25</v>
      </c>
      <c r="I388" s="18">
        <f t="shared" si="52"/>
        <v>12510</v>
      </c>
      <c r="J388" s="17">
        <v>600.0</v>
      </c>
    </row>
    <row r="389" ht="15.75" customHeight="1">
      <c r="A389" s="15">
        <v>11.0</v>
      </c>
      <c r="B389" s="16" t="s">
        <v>895</v>
      </c>
      <c r="C389" s="16">
        <v>2.0</v>
      </c>
      <c r="D389" s="16">
        <v>40.0</v>
      </c>
      <c r="E389" s="17">
        <v>6100.0</v>
      </c>
      <c r="F389" s="18">
        <f t="shared" si="49"/>
        <v>152.5</v>
      </c>
      <c r="G389" s="18">
        <f t="shared" si="50"/>
        <v>59.475</v>
      </c>
      <c r="H389" s="17">
        <f t="shared" si="51"/>
        <v>211.975</v>
      </c>
      <c r="I389" s="18">
        <f t="shared" si="52"/>
        <v>8479</v>
      </c>
      <c r="J389" s="17">
        <v>250.0</v>
      </c>
    </row>
    <row r="390" ht="15.75" customHeight="1">
      <c r="A390" s="15">
        <v>12.0</v>
      </c>
      <c r="B390" s="16" t="s">
        <v>1277</v>
      </c>
      <c r="C390" s="16">
        <v>1.0</v>
      </c>
      <c r="D390" s="16">
        <v>25.0</v>
      </c>
      <c r="E390" s="17">
        <v>4700.0</v>
      </c>
      <c r="F390" s="18">
        <f t="shared" si="49"/>
        <v>188</v>
      </c>
      <c r="G390" s="18">
        <f t="shared" si="50"/>
        <v>73.32</v>
      </c>
      <c r="H390" s="17">
        <f t="shared" si="51"/>
        <v>261.32</v>
      </c>
      <c r="I390" s="18">
        <f t="shared" si="52"/>
        <v>6533</v>
      </c>
      <c r="J390" s="17">
        <v>300.0</v>
      </c>
    </row>
    <row r="391" ht="15.75" customHeight="1">
      <c r="A391" s="15">
        <v>13.0</v>
      </c>
      <c r="B391" s="16" t="s">
        <v>1278</v>
      </c>
      <c r="C391" s="16">
        <v>1.0</v>
      </c>
      <c r="D391" s="16">
        <v>12.0</v>
      </c>
      <c r="E391" s="17">
        <v>6900.0</v>
      </c>
      <c r="F391" s="18">
        <f t="shared" si="49"/>
        <v>575</v>
      </c>
      <c r="G391" s="18">
        <f t="shared" si="50"/>
        <v>224.25</v>
      </c>
      <c r="H391" s="17">
        <f t="shared" si="51"/>
        <v>799.25</v>
      </c>
      <c r="I391" s="18">
        <f t="shared" si="52"/>
        <v>9591</v>
      </c>
      <c r="J391" s="17">
        <v>780.0</v>
      </c>
    </row>
    <row r="392" ht="15.75" customHeight="1">
      <c r="A392" s="15">
        <v>14.0</v>
      </c>
      <c r="B392" s="16" t="s">
        <v>765</v>
      </c>
      <c r="C392" s="16">
        <v>6.0</v>
      </c>
      <c r="D392" s="16">
        <v>6.0</v>
      </c>
      <c r="E392" s="17">
        <v>8100.0</v>
      </c>
      <c r="F392" s="18">
        <f t="shared" si="49"/>
        <v>1350</v>
      </c>
      <c r="G392" s="18">
        <f t="shared" si="50"/>
        <v>526.5</v>
      </c>
      <c r="H392" s="17">
        <f t="shared" si="51"/>
        <v>1876.5</v>
      </c>
      <c r="I392" s="18">
        <f t="shared" si="52"/>
        <v>11259</v>
      </c>
      <c r="J392" s="17">
        <v>3000.0</v>
      </c>
    </row>
    <row r="393" ht="15.75" customHeight="1">
      <c r="A393" s="15">
        <v>15.0</v>
      </c>
      <c r="B393" s="16" t="s">
        <v>433</v>
      </c>
      <c r="C393" s="16">
        <v>10.0</v>
      </c>
      <c r="D393" s="16">
        <v>10.0</v>
      </c>
      <c r="E393" s="17">
        <v>7000.0</v>
      </c>
      <c r="F393" s="18">
        <f t="shared" si="49"/>
        <v>700</v>
      </c>
      <c r="G393" s="18">
        <f t="shared" si="50"/>
        <v>273</v>
      </c>
      <c r="H393" s="17">
        <f t="shared" si="51"/>
        <v>973</v>
      </c>
      <c r="I393" s="18">
        <f t="shared" si="52"/>
        <v>9730</v>
      </c>
      <c r="J393" s="17">
        <v>1500.0</v>
      </c>
    </row>
    <row r="394" ht="15.75" customHeight="1">
      <c r="A394" s="15">
        <v>16.0</v>
      </c>
      <c r="B394" s="16" t="s">
        <v>1150</v>
      </c>
      <c r="C394" s="16">
        <v>1.0</v>
      </c>
      <c r="D394" s="16">
        <v>100.0</v>
      </c>
      <c r="E394" s="17">
        <v>5200.0</v>
      </c>
      <c r="F394" s="18">
        <f t="shared" si="49"/>
        <v>52</v>
      </c>
      <c r="G394" s="18">
        <f t="shared" si="50"/>
        <v>20.28</v>
      </c>
      <c r="H394" s="17">
        <f t="shared" si="51"/>
        <v>72.28</v>
      </c>
      <c r="I394" s="18">
        <f t="shared" si="52"/>
        <v>7228</v>
      </c>
      <c r="J394" s="17">
        <v>3600.0</v>
      </c>
    </row>
    <row r="395" ht="15.75" customHeight="1">
      <c r="A395" s="15">
        <v>17.0</v>
      </c>
      <c r="B395" s="16" t="s">
        <v>328</v>
      </c>
      <c r="C395" s="16">
        <v>3.0</v>
      </c>
      <c r="D395" s="16">
        <v>30.0</v>
      </c>
      <c r="E395" s="17">
        <v>6000.0</v>
      </c>
      <c r="F395" s="18">
        <f t="shared" si="49"/>
        <v>200</v>
      </c>
      <c r="G395" s="18">
        <f t="shared" si="50"/>
        <v>78</v>
      </c>
      <c r="H395" s="17">
        <f t="shared" si="51"/>
        <v>278</v>
      </c>
      <c r="I395" s="18">
        <f t="shared" si="52"/>
        <v>8340</v>
      </c>
      <c r="J395" s="17">
        <v>400.0</v>
      </c>
    </row>
    <row r="396" ht="15.75" customHeight="1">
      <c r="A396" s="15">
        <v>18.0</v>
      </c>
      <c r="B396" s="16" t="s">
        <v>1279</v>
      </c>
      <c r="C396" s="16">
        <v>1.0</v>
      </c>
      <c r="D396" s="16">
        <v>20.0</v>
      </c>
      <c r="E396" s="17">
        <v>4500.0</v>
      </c>
      <c r="F396" s="18">
        <f t="shared" si="49"/>
        <v>225</v>
      </c>
      <c r="G396" s="18">
        <f t="shared" si="50"/>
        <v>87.75</v>
      </c>
      <c r="H396" s="17">
        <f t="shared" si="51"/>
        <v>312.75</v>
      </c>
      <c r="I396" s="18">
        <f t="shared" si="52"/>
        <v>6255</v>
      </c>
      <c r="J396" s="51">
        <v>500.0</v>
      </c>
    </row>
    <row r="397" ht="15.75" customHeight="1">
      <c r="A397" s="15">
        <v>19.0</v>
      </c>
      <c r="B397" s="16" t="s">
        <v>1280</v>
      </c>
      <c r="C397" s="16">
        <v>3.0</v>
      </c>
      <c r="D397" s="16">
        <v>60.0</v>
      </c>
      <c r="E397" s="17">
        <v>2100.0</v>
      </c>
      <c r="F397" s="18">
        <f t="shared" si="49"/>
        <v>35</v>
      </c>
      <c r="G397" s="18">
        <f t="shared" si="50"/>
        <v>13.65</v>
      </c>
      <c r="H397" s="17">
        <f t="shared" si="51"/>
        <v>48.65</v>
      </c>
      <c r="I397" s="18">
        <f t="shared" si="52"/>
        <v>2919</v>
      </c>
      <c r="J397" s="17">
        <v>80.0</v>
      </c>
    </row>
    <row r="398" ht="15.75" customHeight="1">
      <c r="A398" s="15">
        <v>20.0</v>
      </c>
      <c r="B398" s="16" t="s">
        <v>1281</v>
      </c>
      <c r="C398" s="16">
        <v>1.0</v>
      </c>
      <c r="D398" s="16">
        <v>28.0</v>
      </c>
      <c r="E398" s="17">
        <v>8000.0</v>
      </c>
      <c r="F398" s="18">
        <f t="shared" si="49"/>
        <v>285.7142857</v>
      </c>
      <c r="G398" s="18">
        <f t="shared" si="50"/>
        <v>111.4285714</v>
      </c>
      <c r="H398" s="17">
        <f t="shared" si="51"/>
        <v>397.1428571</v>
      </c>
      <c r="I398" s="18">
        <f t="shared" si="52"/>
        <v>11120</v>
      </c>
      <c r="J398" s="17">
        <v>500.0</v>
      </c>
    </row>
    <row r="399" ht="15.75" customHeight="1">
      <c r="A399" s="15">
        <v>21.0</v>
      </c>
      <c r="B399" s="16" t="s">
        <v>712</v>
      </c>
      <c r="C399" s="16">
        <v>16.0</v>
      </c>
      <c r="D399" s="16">
        <v>16.0</v>
      </c>
      <c r="E399" s="17">
        <v>8000.0</v>
      </c>
      <c r="F399" s="18">
        <f t="shared" si="49"/>
        <v>500</v>
      </c>
      <c r="G399" s="18">
        <f t="shared" si="50"/>
        <v>195</v>
      </c>
      <c r="H399" s="17">
        <f t="shared" si="51"/>
        <v>695</v>
      </c>
      <c r="I399" s="18">
        <f t="shared" si="52"/>
        <v>11120</v>
      </c>
      <c r="J399" s="17">
        <v>750.0</v>
      </c>
    </row>
    <row r="400" ht="15.75" customHeight="1">
      <c r="A400" s="15">
        <v>22.0</v>
      </c>
      <c r="B400" s="16" t="s">
        <v>606</v>
      </c>
      <c r="C400" s="16">
        <v>2.0</v>
      </c>
      <c r="D400" s="16">
        <v>120.0</v>
      </c>
      <c r="E400" s="17">
        <v>4000.0</v>
      </c>
      <c r="F400" s="18">
        <f t="shared" si="49"/>
        <v>33.33333333</v>
      </c>
      <c r="G400" s="18">
        <f t="shared" si="50"/>
        <v>13</v>
      </c>
      <c r="H400" s="17">
        <f t="shared" si="51"/>
        <v>46.33333333</v>
      </c>
      <c r="I400" s="18">
        <f t="shared" si="52"/>
        <v>5560</v>
      </c>
      <c r="J400" s="17">
        <v>50.0</v>
      </c>
    </row>
    <row r="401" ht="15.75" customHeight="1">
      <c r="A401" s="15">
        <v>23.0</v>
      </c>
      <c r="B401" s="16" t="s">
        <v>1282</v>
      </c>
      <c r="C401" s="16">
        <v>10.0</v>
      </c>
      <c r="D401" s="16">
        <v>1000.0</v>
      </c>
      <c r="E401" s="17">
        <v>5000.0</v>
      </c>
      <c r="F401" s="18">
        <f t="shared" si="49"/>
        <v>5</v>
      </c>
      <c r="G401" s="18">
        <f t="shared" si="50"/>
        <v>1.95</v>
      </c>
      <c r="H401" s="17">
        <f t="shared" si="51"/>
        <v>6.95</v>
      </c>
      <c r="I401" s="18">
        <f t="shared" si="52"/>
        <v>6950</v>
      </c>
      <c r="J401" s="17">
        <v>10.0</v>
      </c>
    </row>
    <row r="402" ht="15.75" customHeight="1">
      <c r="A402" s="15">
        <v>24.0</v>
      </c>
      <c r="B402" s="16" t="s">
        <v>123</v>
      </c>
      <c r="C402" s="16">
        <v>14.0</v>
      </c>
      <c r="D402" s="16">
        <v>336.0</v>
      </c>
      <c r="E402" s="17">
        <v>79800.0</v>
      </c>
      <c r="F402" s="18">
        <f t="shared" si="49"/>
        <v>237.5</v>
      </c>
      <c r="G402" s="18">
        <f t="shared" si="50"/>
        <v>92.625</v>
      </c>
      <c r="H402" s="17">
        <f t="shared" si="51"/>
        <v>330.125</v>
      </c>
      <c r="I402" s="18">
        <f t="shared" si="52"/>
        <v>110922</v>
      </c>
      <c r="J402" s="17">
        <v>300.0</v>
      </c>
    </row>
    <row r="403" ht="15.75" customHeight="1">
      <c r="A403" s="15">
        <v>25.0</v>
      </c>
      <c r="B403" s="16" t="s">
        <v>1283</v>
      </c>
      <c r="C403" s="16">
        <v>3.0</v>
      </c>
      <c r="D403" s="16">
        <v>72.0</v>
      </c>
      <c r="E403" s="17">
        <v>8100.0</v>
      </c>
      <c r="F403" s="18">
        <f t="shared" si="49"/>
        <v>112.5</v>
      </c>
      <c r="G403" s="18">
        <f t="shared" si="50"/>
        <v>43.875</v>
      </c>
      <c r="H403" s="17">
        <f t="shared" si="51"/>
        <v>156.375</v>
      </c>
      <c r="I403" s="18">
        <f t="shared" si="52"/>
        <v>11259</v>
      </c>
      <c r="J403" s="17">
        <v>200.0</v>
      </c>
    </row>
    <row r="404" ht="15.75" customHeight="1">
      <c r="A404" s="49"/>
      <c r="B404" s="8"/>
      <c r="C404" s="8"/>
      <c r="D404" s="8"/>
      <c r="E404" s="8"/>
      <c r="F404" s="8"/>
      <c r="G404" s="8"/>
      <c r="H404" s="8"/>
      <c r="I404" s="8"/>
      <c r="J404" s="9"/>
    </row>
    <row r="405" ht="15.75" customHeight="1">
      <c r="A405" s="3"/>
      <c r="B405" s="10" t="s">
        <v>1284</v>
      </c>
      <c r="C405" s="50"/>
      <c r="D405" s="50"/>
      <c r="E405" s="50"/>
      <c r="F405" s="4"/>
      <c r="G405" s="4"/>
      <c r="H405" s="5"/>
      <c r="I405" s="4"/>
      <c r="J405" s="5"/>
    </row>
    <row r="406" ht="15.75" customHeight="1">
      <c r="A406" s="12" t="s">
        <v>2</v>
      </c>
      <c r="B406" s="13" t="s">
        <v>3</v>
      </c>
      <c r="C406" s="13" t="s">
        <v>4</v>
      </c>
      <c r="D406" s="13" t="s">
        <v>5</v>
      </c>
      <c r="E406" s="14" t="s">
        <v>6</v>
      </c>
      <c r="F406" s="14" t="s">
        <v>7</v>
      </c>
      <c r="G406" s="14">
        <v>0.39</v>
      </c>
      <c r="H406" s="14" t="s">
        <v>8</v>
      </c>
      <c r="I406" s="14" t="s">
        <v>9</v>
      </c>
      <c r="J406" s="14" t="s">
        <v>10</v>
      </c>
    </row>
    <row r="407" ht="15.75" customHeight="1">
      <c r="A407" s="15">
        <v>1.0</v>
      </c>
      <c r="B407" s="16" t="s">
        <v>11</v>
      </c>
      <c r="C407" s="16">
        <v>1.0</v>
      </c>
      <c r="D407" s="16">
        <v>400.0</v>
      </c>
      <c r="E407" s="17">
        <v>22000.0</v>
      </c>
      <c r="F407" s="18">
        <f t="shared" ref="F407:F420" si="53">E407/D407</f>
        <v>55</v>
      </c>
      <c r="G407" s="18">
        <f t="shared" ref="G407:G420" si="54">(F407*39)/100</f>
        <v>21.45</v>
      </c>
      <c r="H407" s="17">
        <f t="shared" ref="H407:H420" si="55">SUM(F407,G407)</f>
        <v>76.45</v>
      </c>
      <c r="I407" s="18">
        <f t="shared" ref="I407:I420" si="56">H407*D407</f>
        <v>30580</v>
      </c>
      <c r="J407" s="17">
        <v>75.0</v>
      </c>
    </row>
    <row r="408" ht="15.75" customHeight="1">
      <c r="A408" s="15">
        <v>2.0</v>
      </c>
      <c r="B408" s="16" t="s">
        <v>1285</v>
      </c>
      <c r="C408" s="16">
        <v>10.0</v>
      </c>
      <c r="D408" s="19">
        <v>10.0</v>
      </c>
      <c r="E408" s="17">
        <v>10743.0</v>
      </c>
      <c r="F408" s="18">
        <f t="shared" si="53"/>
        <v>1074.3</v>
      </c>
      <c r="G408" s="18">
        <f t="shared" si="54"/>
        <v>418.977</v>
      </c>
      <c r="H408" s="17">
        <f t="shared" si="55"/>
        <v>1493.277</v>
      </c>
      <c r="I408" s="18">
        <f t="shared" si="56"/>
        <v>14932.77</v>
      </c>
      <c r="J408" s="17">
        <v>1500.0</v>
      </c>
    </row>
    <row r="409" ht="15.75" customHeight="1">
      <c r="A409" s="15">
        <v>3.0</v>
      </c>
      <c r="B409" s="16" t="s">
        <v>1286</v>
      </c>
      <c r="C409" s="16">
        <v>1.0</v>
      </c>
      <c r="D409" s="16">
        <v>6.0</v>
      </c>
      <c r="E409" s="17">
        <v>5059.0</v>
      </c>
      <c r="F409" s="18">
        <f t="shared" si="53"/>
        <v>843.1666667</v>
      </c>
      <c r="G409" s="18">
        <f t="shared" si="54"/>
        <v>328.835</v>
      </c>
      <c r="H409" s="17">
        <f t="shared" si="55"/>
        <v>1172.001667</v>
      </c>
      <c r="I409" s="18">
        <f t="shared" si="56"/>
        <v>7032.01</v>
      </c>
      <c r="J409" s="52">
        <v>1117.0</v>
      </c>
    </row>
    <row r="410" ht="15.75" customHeight="1">
      <c r="A410" s="15">
        <v>4.0</v>
      </c>
      <c r="B410" s="16" t="s">
        <v>1287</v>
      </c>
      <c r="C410" s="16">
        <v>4.0</v>
      </c>
      <c r="D410" s="16">
        <v>80.0</v>
      </c>
      <c r="E410" s="17">
        <v>25400.0</v>
      </c>
      <c r="F410" s="18">
        <f t="shared" si="53"/>
        <v>317.5</v>
      </c>
      <c r="G410" s="18">
        <f t="shared" si="54"/>
        <v>123.825</v>
      </c>
      <c r="H410" s="17">
        <f t="shared" si="55"/>
        <v>441.325</v>
      </c>
      <c r="I410" s="18">
        <f t="shared" si="56"/>
        <v>35306</v>
      </c>
      <c r="J410" s="53">
        <v>380.0</v>
      </c>
    </row>
    <row r="411" ht="15.75" customHeight="1">
      <c r="A411" s="15">
        <v>5.0</v>
      </c>
      <c r="B411" s="16" t="s">
        <v>1288</v>
      </c>
      <c r="C411" s="16">
        <v>1.0</v>
      </c>
      <c r="D411" s="16">
        <v>20.0</v>
      </c>
      <c r="E411" s="17">
        <v>6350.0</v>
      </c>
      <c r="F411" s="18">
        <f t="shared" si="53"/>
        <v>317.5</v>
      </c>
      <c r="G411" s="18">
        <f t="shared" si="54"/>
        <v>123.825</v>
      </c>
      <c r="H411" s="17">
        <f t="shared" si="55"/>
        <v>441.325</v>
      </c>
      <c r="I411" s="18">
        <f t="shared" si="56"/>
        <v>8826.5</v>
      </c>
      <c r="J411" s="17">
        <v>380.0</v>
      </c>
    </row>
    <row r="412" ht="15.75" customHeight="1">
      <c r="A412" s="15">
        <v>6.0</v>
      </c>
      <c r="B412" s="16" t="s">
        <v>75</v>
      </c>
      <c r="C412" s="16">
        <v>1.0</v>
      </c>
      <c r="D412" s="16">
        <v>24.0</v>
      </c>
      <c r="E412" s="17">
        <v>21400.0</v>
      </c>
      <c r="F412" s="18">
        <f t="shared" si="53"/>
        <v>891.6666667</v>
      </c>
      <c r="G412" s="18">
        <f t="shared" si="54"/>
        <v>347.75</v>
      </c>
      <c r="H412" s="17">
        <f t="shared" si="55"/>
        <v>1239.416667</v>
      </c>
      <c r="I412" s="18">
        <f t="shared" si="56"/>
        <v>29746</v>
      </c>
      <c r="J412" s="52">
        <v>1070.0</v>
      </c>
    </row>
    <row r="413" ht="15.75" customHeight="1">
      <c r="A413" s="15">
        <v>7.0</v>
      </c>
      <c r="B413" s="16" t="s">
        <v>1289</v>
      </c>
      <c r="C413" s="16">
        <v>1.0</v>
      </c>
      <c r="D413" s="16">
        <v>120.0</v>
      </c>
      <c r="E413" s="17">
        <v>10500.0</v>
      </c>
      <c r="F413" s="18">
        <f t="shared" si="53"/>
        <v>87.5</v>
      </c>
      <c r="G413" s="18">
        <f t="shared" si="54"/>
        <v>34.125</v>
      </c>
      <c r="H413" s="17">
        <f t="shared" si="55"/>
        <v>121.625</v>
      </c>
      <c r="I413" s="18">
        <f t="shared" si="56"/>
        <v>14595</v>
      </c>
      <c r="J413" s="51">
        <v>200.0</v>
      </c>
    </row>
    <row r="414" ht="15.75" customHeight="1">
      <c r="A414" s="15">
        <v>8.0</v>
      </c>
      <c r="B414" s="16" t="s">
        <v>33</v>
      </c>
      <c r="C414" s="16">
        <v>1.0</v>
      </c>
      <c r="D414" s="16">
        <v>120.0</v>
      </c>
      <c r="E414" s="17">
        <v>19000.0</v>
      </c>
      <c r="F414" s="18">
        <f t="shared" si="53"/>
        <v>158.3333333</v>
      </c>
      <c r="G414" s="18">
        <f t="shared" si="54"/>
        <v>61.75</v>
      </c>
      <c r="H414" s="17">
        <f t="shared" si="55"/>
        <v>220.0833333</v>
      </c>
      <c r="I414" s="18">
        <f t="shared" si="56"/>
        <v>26410</v>
      </c>
      <c r="J414" s="17">
        <v>220.0</v>
      </c>
    </row>
    <row r="415" ht="15.75" customHeight="1">
      <c r="A415" s="15">
        <v>9.0</v>
      </c>
      <c r="B415" s="16" t="s">
        <v>1290</v>
      </c>
      <c r="C415" s="16">
        <v>1.0</v>
      </c>
      <c r="D415" s="16">
        <v>12.0</v>
      </c>
      <c r="E415" s="17">
        <v>10150.0</v>
      </c>
      <c r="F415" s="18">
        <f t="shared" si="53"/>
        <v>845.8333333</v>
      </c>
      <c r="G415" s="18">
        <f t="shared" si="54"/>
        <v>329.875</v>
      </c>
      <c r="H415" s="17">
        <f t="shared" si="55"/>
        <v>1175.708333</v>
      </c>
      <c r="I415" s="18">
        <f t="shared" si="56"/>
        <v>14108.5</v>
      </c>
      <c r="J415" s="17">
        <v>1200.0</v>
      </c>
    </row>
    <row r="416" ht="15.75" customHeight="1">
      <c r="A416" s="15">
        <v>10.0</v>
      </c>
      <c r="B416" s="16" t="s">
        <v>490</v>
      </c>
      <c r="C416" s="16">
        <v>3.0</v>
      </c>
      <c r="D416" s="16">
        <v>60.0</v>
      </c>
      <c r="E416" s="17">
        <v>30000.0</v>
      </c>
      <c r="F416" s="18">
        <f t="shared" si="53"/>
        <v>500</v>
      </c>
      <c r="G416" s="18">
        <f t="shared" si="54"/>
        <v>195</v>
      </c>
      <c r="H416" s="17">
        <f t="shared" si="55"/>
        <v>695</v>
      </c>
      <c r="I416" s="18">
        <f t="shared" si="56"/>
        <v>41700</v>
      </c>
      <c r="J416" s="52">
        <v>1235.0</v>
      </c>
    </row>
    <row r="417" ht="15.75" customHeight="1">
      <c r="A417" s="15">
        <v>11.0</v>
      </c>
      <c r="B417" s="16" t="s">
        <v>1291</v>
      </c>
      <c r="C417" s="16">
        <v>2.0</v>
      </c>
      <c r="D417" s="16">
        <v>12.0</v>
      </c>
      <c r="E417" s="17">
        <v>10400.0</v>
      </c>
      <c r="F417" s="18">
        <f t="shared" si="53"/>
        <v>866.6666667</v>
      </c>
      <c r="G417" s="18">
        <f t="shared" si="54"/>
        <v>338</v>
      </c>
      <c r="H417" s="17">
        <f t="shared" si="55"/>
        <v>1204.666667</v>
      </c>
      <c r="I417" s="18">
        <f t="shared" si="56"/>
        <v>14456</v>
      </c>
      <c r="J417" s="17">
        <v>1060.0</v>
      </c>
    </row>
    <row r="418" ht="15.75" customHeight="1">
      <c r="A418" s="15">
        <v>12.0</v>
      </c>
      <c r="B418" s="16" t="s">
        <v>1292</v>
      </c>
      <c r="C418" s="16">
        <v>2.0</v>
      </c>
      <c r="D418" s="16">
        <v>20.0</v>
      </c>
      <c r="E418" s="17">
        <v>11100.0</v>
      </c>
      <c r="F418" s="18">
        <f t="shared" si="53"/>
        <v>555</v>
      </c>
      <c r="G418" s="18">
        <f t="shared" si="54"/>
        <v>216.45</v>
      </c>
      <c r="H418" s="17">
        <f t="shared" si="55"/>
        <v>771.45</v>
      </c>
      <c r="I418" s="18">
        <f t="shared" si="56"/>
        <v>15429</v>
      </c>
      <c r="J418" s="52">
        <v>665.0</v>
      </c>
    </row>
    <row r="419" ht="15.75" customHeight="1">
      <c r="A419" s="15">
        <v>13.0</v>
      </c>
      <c r="B419" s="16" t="s">
        <v>1293</v>
      </c>
      <c r="C419" s="16">
        <v>1.0</v>
      </c>
      <c r="D419" s="16">
        <v>50.0</v>
      </c>
      <c r="E419" s="17">
        <v>27800.0</v>
      </c>
      <c r="F419" s="18">
        <f t="shared" si="53"/>
        <v>556</v>
      </c>
      <c r="G419" s="18">
        <f t="shared" si="54"/>
        <v>216.84</v>
      </c>
      <c r="H419" s="17">
        <f t="shared" si="55"/>
        <v>772.84</v>
      </c>
      <c r="I419" s="18">
        <f t="shared" si="56"/>
        <v>38642</v>
      </c>
      <c r="J419" s="52">
        <v>667.0</v>
      </c>
    </row>
    <row r="420" ht="15.75" customHeight="1">
      <c r="A420" s="15">
        <v>14.0</v>
      </c>
      <c r="B420" s="16" t="s">
        <v>1294</v>
      </c>
      <c r="C420" s="16">
        <v>1.0</v>
      </c>
      <c r="D420" s="16">
        <v>40.0</v>
      </c>
      <c r="E420" s="17">
        <v>15000.0</v>
      </c>
      <c r="F420" s="18">
        <f t="shared" si="53"/>
        <v>375</v>
      </c>
      <c r="G420" s="18">
        <f t="shared" si="54"/>
        <v>146.25</v>
      </c>
      <c r="H420" s="17">
        <f t="shared" si="55"/>
        <v>521.25</v>
      </c>
      <c r="I420" s="18">
        <f t="shared" si="56"/>
        <v>20850</v>
      </c>
      <c r="J420" s="17">
        <v>600.0</v>
      </c>
    </row>
    <row r="421" ht="15.75" customHeight="1">
      <c r="A421" s="49"/>
      <c r="B421" s="8"/>
      <c r="C421" s="8"/>
      <c r="D421" s="8"/>
      <c r="E421" s="8"/>
      <c r="F421" s="8"/>
      <c r="G421" s="8"/>
      <c r="H421" s="8"/>
      <c r="I421" s="8"/>
      <c r="J421" s="9"/>
    </row>
    <row r="422" ht="15.75" customHeight="1">
      <c r="A422" s="3"/>
      <c r="B422" s="10" t="s">
        <v>1295</v>
      </c>
      <c r="C422" s="50"/>
      <c r="D422" s="50"/>
      <c r="E422" s="50"/>
      <c r="F422" s="4"/>
      <c r="G422" s="4"/>
      <c r="H422" s="5"/>
      <c r="I422" s="4"/>
      <c r="J422" s="5"/>
      <c r="K422" s="1"/>
    </row>
    <row r="423" ht="31.5" customHeight="1">
      <c r="A423" s="12" t="s">
        <v>2</v>
      </c>
      <c r="B423" s="13" t="s">
        <v>3</v>
      </c>
      <c r="C423" s="13" t="s">
        <v>4</v>
      </c>
      <c r="D423" s="13" t="s">
        <v>5</v>
      </c>
      <c r="E423" s="14" t="s">
        <v>6</v>
      </c>
      <c r="F423" s="14" t="s">
        <v>7</v>
      </c>
      <c r="G423" s="14">
        <v>0.39</v>
      </c>
      <c r="H423" s="14" t="s">
        <v>8</v>
      </c>
      <c r="I423" s="14" t="s">
        <v>9</v>
      </c>
      <c r="J423" s="14" t="s">
        <v>10</v>
      </c>
      <c r="K423" s="1"/>
    </row>
    <row r="424" ht="15.75" customHeight="1">
      <c r="A424" s="15">
        <v>1.0</v>
      </c>
      <c r="B424" s="16" t="s">
        <v>11</v>
      </c>
      <c r="C424" s="16">
        <v>1.0</v>
      </c>
      <c r="D424" s="16">
        <v>400.0</v>
      </c>
      <c r="E424" s="17">
        <v>22000.0</v>
      </c>
      <c r="F424" s="18">
        <f t="shared" ref="F424:F430" si="57">E424/D424</f>
        <v>55</v>
      </c>
      <c r="G424" s="18">
        <f t="shared" ref="G424:G430" si="58">(F424*39)/100</f>
        <v>21.45</v>
      </c>
      <c r="H424" s="17">
        <f t="shared" ref="H424:H430" si="59">SUM(F424,G424)</f>
        <v>76.45</v>
      </c>
      <c r="I424" s="18">
        <f t="shared" ref="I424:I430" si="60">H424*D424</f>
        <v>30580</v>
      </c>
      <c r="J424" s="17">
        <v>75.0</v>
      </c>
      <c r="K424" s="1"/>
    </row>
    <row r="425" ht="15.75" customHeight="1">
      <c r="A425" s="15">
        <v>2.0</v>
      </c>
      <c r="B425" s="16" t="s">
        <v>595</v>
      </c>
      <c r="C425" s="16">
        <v>10.0</v>
      </c>
      <c r="D425" s="19">
        <v>60.0</v>
      </c>
      <c r="E425" s="17">
        <v>13500.0</v>
      </c>
      <c r="F425" s="18">
        <f t="shared" si="57"/>
        <v>225</v>
      </c>
      <c r="G425" s="18">
        <f t="shared" si="58"/>
        <v>87.75</v>
      </c>
      <c r="H425" s="17">
        <f t="shared" si="59"/>
        <v>312.75</v>
      </c>
      <c r="I425" s="18">
        <f t="shared" si="60"/>
        <v>18765</v>
      </c>
      <c r="J425" s="17">
        <v>400.0</v>
      </c>
      <c r="K425" s="1"/>
    </row>
    <row r="426" ht="15.75" customHeight="1">
      <c r="A426" s="15">
        <v>3.0</v>
      </c>
      <c r="B426" s="16" t="s">
        <v>1296</v>
      </c>
      <c r="C426" s="16">
        <v>10.0</v>
      </c>
      <c r="D426" s="16">
        <v>60.0</v>
      </c>
      <c r="E426" s="17">
        <v>9000.0</v>
      </c>
      <c r="F426" s="18">
        <f t="shared" si="57"/>
        <v>150</v>
      </c>
      <c r="G426" s="18">
        <f t="shared" si="58"/>
        <v>58.5</v>
      </c>
      <c r="H426" s="17">
        <f t="shared" si="59"/>
        <v>208.5</v>
      </c>
      <c r="I426" s="18">
        <f t="shared" si="60"/>
        <v>12510</v>
      </c>
      <c r="J426" s="17">
        <v>400.0</v>
      </c>
      <c r="K426" s="1"/>
    </row>
    <row r="427" ht="15.0" customHeight="1">
      <c r="A427" s="15">
        <v>4.0</v>
      </c>
      <c r="B427" s="16" t="s">
        <v>1297</v>
      </c>
      <c r="C427" s="16">
        <v>10.0</v>
      </c>
      <c r="D427" s="16">
        <v>40.0</v>
      </c>
      <c r="E427" s="17">
        <v>22400.0</v>
      </c>
      <c r="F427" s="18">
        <f t="shared" si="57"/>
        <v>560</v>
      </c>
      <c r="G427" s="18">
        <f t="shared" si="58"/>
        <v>218.4</v>
      </c>
      <c r="H427" s="17">
        <f t="shared" si="59"/>
        <v>778.4</v>
      </c>
      <c r="I427" s="18">
        <f t="shared" si="60"/>
        <v>31136</v>
      </c>
      <c r="J427" s="17">
        <v>900.0</v>
      </c>
      <c r="K427" s="1"/>
    </row>
    <row r="428" ht="15.75" customHeight="1">
      <c r="A428" s="15">
        <v>5.0</v>
      </c>
      <c r="B428" s="16" t="s">
        <v>1298</v>
      </c>
      <c r="C428" s="16">
        <v>10.0</v>
      </c>
      <c r="D428" s="16">
        <v>40.0</v>
      </c>
      <c r="E428" s="17">
        <v>22400.0</v>
      </c>
      <c r="F428" s="18">
        <f t="shared" si="57"/>
        <v>560</v>
      </c>
      <c r="G428" s="18">
        <f t="shared" si="58"/>
        <v>218.4</v>
      </c>
      <c r="H428" s="17">
        <f t="shared" si="59"/>
        <v>778.4</v>
      </c>
      <c r="I428" s="18">
        <f t="shared" si="60"/>
        <v>31136</v>
      </c>
      <c r="J428" s="17">
        <v>1000.0</v>
      </c>
      <c r="K428" s="1"/>
    </row>
    <row r="429" ht="15.75" customHeight="1">
      <c r="A429" s="15">
        <v>6.0</v>
      </c>
      <c r="B429" s="16" t="s">
        <v>224</v>
      </c>
      <c r="C429" s="16">
        <v>1.0</v>
      </c>
      <c r="D429" s="16">
        <v>3.0</v>
      </c>
      <c r="E429" s="17">
        <v>4500.0</v>
      </c>
      <c r="F429" s="18">
        <f t="shared" si="57"/>
        <v>1500</v>
      </c>
      <c r="G429" s="18">
        <f t="shared" si="58"/>
        <v>585</v>
      </c>
      <c r="H429" s="17">
        <f t="shared" si="59"/>
        <v>2085</v>
      </c>
      <c r="I429" s="18">
        <f t="shared" si="60"/>
        <v>6255</v>
      </c>
      <c r="J429" s="17">
        <v>2000.0</v>
      </c>
      <c r="K429" s="1"/>
    </row>
    <row r="430" ht="15.75" customHeight="1">
      <c r="A430" s="15">
        <v>7.0</v>
      </c>
      <c r="B430" s="16" t="s">
        <v>684</v>
      </c>
      <c r="C430" s="16">
        <v>1.0</v>
      </c>
      <c r="D430" s="16">
        <v>3.0</v>
      </c>
      <c r="E430" s="17">
        <v>3600.0</v>
      </c>
      <c r="F430" s="18">
        <f t="shared" si="57"/>
        <v>1200</v>
      </c>
      <c r="G430" s="18">
        <f t="shared" si="58"/>
        <v>468</v>
      </c>
      <c r="H430" s="17">
        <f t="shared" si="59"/>
        <v>1668</v>
      </c>
      <c r="I430" s="18">
        <f t="shared" si="60"/>
        <v>5004</v>
      </c>
      <c r="J430" s="17">
        <v>1600.0</v>
      </c>
      <c r="K430" s="1"/>
    </row>
    <row r="431" ht="15.75" customHeight="1">
      <c r="A431" s="49"/>
      <c r="B431" s="8"/>
      <c r="C431" s="8"/>
      <c r="D431" s="8"/>
      <c r="E431" s="8"/>
      <c r="F431" s="8"/>
      <c r="G431" s="8"/>
      <c r="H431" s="8"/>
      <c r="I431" s="8"/>
      <c r="J431" s="9"/>
    </row>
    <row r="432" ht="15.75" customHeight="1">
      <c r="A432" s="3"/>
      <c r="B432" s="10" t="s">
        <v>1295</v>
      </c>
      <c r="C432" s="50"/>
      <c r="D432" s="50"/>
      <c r="E432" s="50"/>
      <c r="F432" s="4"/>
      <c r="G432" s="4"/>
      <c r="H432" s="5"/>
      <c r="I432" s="4"/>
      <c r="J432" s="5"/>
    </row>
    <row r="433" ht="15.75" customHeight="1">
      <c r="A433" s="12" t="s">
        <v>2</v>
      </c>
      <c r="B433" s="13" t="s">
        <v>3</v>
      </c>
      <c r="C433" s="13" t="s">
        <v>4</v>
      </c>
      <c r="D433" s="13" t="s">
        <v>5</v>
      </c>
      <c r="E433" s="14" t="s">
        <v>6</v>
      </c>
      <c r="F433" s="14" t="s">
        <v>7</v>
      </c>
      <c r="G433" s="14">
        <v>0.39</v>
      </c>
      <c r="H433" s="14" t="s">
        <v>8</v>
      </c>
      <c r="I433" s="14" t="s">
        <v>9</v>
      </c>
      <c r="J433" s="14" t="s">
        <v>10</v>
      </c>
    </row>
    <row r="434" ht="15.75" customHeight="1">
      <c r="A434" s="15">
        <v>1.0</v>
      </c>
      <c r="B434" s="16" t="s">
        <v>11</v>
      </c>
      <c r="C434" s="16">
        <v>1.0</v>
      </c>
      <c r="D434" s="16">
        <v>400.0</v>
      </c>
      <c r="E434" s="17">
        <v>22000.0</v>
      </c>
      <c r="F434" s="18">
        <f t="shared" ref="F434:F442" si="61">E434/D434</f>
        <v>55</v>
      </c>
      <c r="G434" s="18">
        <f t="shared" ref="G434:G442" si="62">(F434*39)/100</f>
        <v>21.45</v>
      </c>
      <c r="H434" s="17">
        <f t="shared" ref="H434:H442" si="63">SUM(F434,G434)</f>
        <v>76.45</v>
      </c>
      <c r="I434" s="18">
        <f t="shared" ref="I434:I442" si="64">H434*D434</f>
        <v>30580</v>
      </c>
      <c r="J434" s="17">
        <v>75.0</v>
      </c>
    </row>
    <row r="435" ht="15.75" customHeight="1">
      <c r="A435" s="15">
        <v>2.0</v>
      </c>
      <c r="B435" s="16" t="s">
        <v>595</v>
      </c>
      <c r="C435" s="16">
        <v>10.0</v>
      </c>
      <c r="D435" s="19">
        <v>60.0</v>
      </c>
      <c r="E435" s="17">
        <v>13500.0</v>
      </c>
      <c r="F435" s="18">
        <f t="shared" si="61"/>
        <v>225</v>
      </c>
      <c r="G435" s="18">
        <f t="shared" si="62"/>
        <v>87.75</v>
      </c>
      <c r="H435" s="17">
        <f t="shared" si="63"/>
        <v>312.75</v>
      </c>
      <c r="I435" s="18">
        <f t="shared" si="64"/>
        <v>18765</v>
      </c>
      <c r="J435" s="17">
        <v>400.0</v>
      </c>
    </row>
    <row r="436" ht="15.75" customHeight="1">
      <c r="A436" s="15">
        <v>3.0</v>
      </c>
      <c r="B436" s="16" t="s">
        <v>1296</v>
      </c>
      <c r="C436" s="16">
        <v>10.0</v>
      </c>
      <c r="D436" s="16">
        <v>60.0</v>
      </c>
      <c r="E436" s="17">
        <v>9000.0</v>
      </c>
      <c r="F436" s="18">
        <f t="shared" si="61"/>
        <v>150</v>
      </c>
      <c r="G436" s="18">
        <f t="shared" si="62"/>
        <v>58.5</v>
      </c>
      <c r="H436" s="17">
        <f t="shared" si="63"/>
        <v>208.5</v>
      </c>
      <c r="I436" s="18">
        <f t="shared" si="64"/>
        <v>12510</v>
      </c>
      <c r="J436" s="17">
        <v>400.0</v>
      </c>
    </row>
    <row r="437" ht="15.75" customHeight="1">
      <c r="A437" s="15">
        <v>4.0</v>
      </c>
      <c r="B437" s="16" t="s">
        <v>1297</v>
      </c>
      <c r="C437" s="16">
        <v>10.0</v>
      </c>
      <c r="D437" s="16">
        <v>40.0</v>
      </c>
      <c r="E437" s="17">
        <v>22400.0</v>
      </c>
      <c r="F437" s="18">
        <f t="shared" si="61"/>
        <v>560</v>
      </c>
      <c r="G437" s="18">
        <f t="shared" si="62"/>
        <v>218.4</v>
      </c>
      <c r="H437" s="17">
        <f t="shared" si="63"/>
        <v>778.4</v>
      </c>
      <c r="I437" s="18">
        <f t="shared" si="64"/>
        <v>31136</v>
      </c>
      <c r="J437" s="17">
        <v>900.0</v>
      </c>
    </row>
    <row r="438" ht="15.75" customHeight="1">
      <c r="A438" s="15">
        <v>5.0</v>
      </c>
      <c r="B438" s="16" t="s">
        <v>1298</v>
      </c>
      <c r="C438" s="16">
        <v>10.0</v>
      </c>
      <c r="D438" s="16">
        <v>40.0</v>
      </c>
      <c r="E438" s="17">
        <v>22400.0</v>
      </c>
      <c r="F438" s="18">
        <f t="shared" si="61"/>
        <v>560</v>
      </c>
      <c r="G438" s="18">
        <f t="shared" si="62"/>
        <v>218.4</v>
      </c>
      <c r="H438" s="17">
        <f t="shared" si="63"/>
        <v>778.4</v>
      </c>
      <c r="I438" s="18">
        <f t="shared" si="64"/>
        <v>31136</v>
      </c>
      <c r="J438" s="17">
        <v>1000.0</v>
      </c>
    </row>
    <row r="439" ht="15.75" customHeight="1">
      <c r="A439" s="15">
        <v>6.0</v>
      </c>
      <c r="B439" s="16" t="s">
        <v>1299</v>
      </c>
      <c r="C439" s="16">
        <v>3.0</v>
      </c>
      <c r="D439" s="16">
        <v>3.0</v>
      </c>
      <c r="E439" s="17">
        <v>3600.0</v>
      </c>
      <c r="F439" s="18">
        <f t="shared" si="61"/>
        <v>1200</v>
      </c>
      <c r="G439" s="18">
        <f t="shared" si="62"/>
        <v>468</v>
      </c>
      <c r="H439" s="17">
        <f t="shared" si="63"/>
        <v>1668</v>
      </c>
      <c r="I439" s="18">
        <f t="shared" si="64"/>
        <v>5004</v>
      </c>
      <c r="J439" s="17"/>
    </row>
    <row r="440" ht="15.75" customHeight="1">
      <c r="A440" s="15">
        <v>7.0</v>
      </c>
      <c r="B440" s="16" t="s">
        <v>624</v>
      </c>
      <c r="C440" s="16">
        <v>5.0</v>
      </c>
      <c r="D440" s="16">
        <v>5.0</v>
      </c>
      <c r="E440" s="17">
        <v>7500.0</v>
      </c>
      <c r="F440" s="18">
        <f t="shared" si="61"/>
        <v>1500</v>
      </c>
      <c r="G440" s="18">
        <f t="shared" si="62"/>
        <v>585</v>
      </c>
      <c r="H440" s="17">
        <f t="shared" si="63"/>
        <v>2085</v>
      </c>
      <c r="I440" s="18">
        <f t="shared" si="64"/>
        <v>10425</v>
      </c>
      <c r="J440" s="17"/>
    </row>
    <row r="441" ht="15.75" customHeight="1">
      <c r="A441" s="15">
        <v>8.0</v>
      </c>
      <c r="B441" s="16" t="s">
        <v>224</v>
      </c>
      <c r="C441" s="16">
        <v>1.0</v>
      </c>
      <c r="D441" s="16">
        <v>3.0</v>
      </c>
      <c r="E441" s="17">
        <v>4500.0</v>
      </c>
      <c r="F441" s="18">
        <f t="shared" si="61"/>
        <v>1500</v>
      </c>
      <c r="G441" s="18">
        <f t="shared" si="62"/>
        <v>585</v>
      </c>
      <c r="H441" s="17">
        <f t="shared" si="63"/>
        <v>2085</v>
      </c>
      <c r="I441" s="18">
        <f t="shared" si="64"/>
        <v>6255</v>
      </c>
      <c r="J441" s="17">
        <v>2000.0</v>
      </c>
    </row>
    <row r="442" ht="15.75" customHeight="1">
      <c r="A442" s="15">
        <v>9.0</v>
      </c>
      <c r="B442" s="16" t="s">
        <v>684</v>
      </c>
      <c r="C442" s="16">
        <v>1.0</v>
      </c>
      <c r="D442" s="16">
        <v>3.0</v>
      </c>
      <c r="E442" s="17">
        <v>3600.0</v>
      </c>
      <c r="F442" s="18">
        <f t="shared" si="61"/>
        <v>1200</v>
      </c>
      <c r="G442" s="18">
        <f t="shared" si="62"/>
        <v>468</v>
      </c>
      <c r="H442" s="17">
        <f t="shared" si="63"/>
        <v>1668</v>
      </c>
      <c r="I442" s="18">
        <f t="shared" si="64"/>
        <v>5004</v>
      </c>
      <c r="J442" s="17">
        <v>1600.0</v>
      </c>
    </row>
    <row r="443" ht="15.75" customHeight="1">
      <c r="A443" s="49"/>
      <c r="B443" s="8"/>
      <c r="C443" s="8"/>
      <c r="D443" s="8"/>
      <c r="E443" s="8"/>
      <c r="F443" s="8"/>
      <c r="G443" s="8"/>
      <c r="H443" s="8"/>
      <c r="I443" s="8"/>
      <c r="J443" s="9"/>
    </row>
    <row r="444" ht="15.75" customHeight="1">
      <c r="A444" s="3"/>
      <c r="B444" s="10" t="s">
        <v>1300</v>
      </c>
      <c r="C444" s="50"/>
      <c r="D444" s="50"/>
      <c r="E444" s="50"/>
      <c r="F444" s="4"/>
      <c r="G444" s="4"/>
      <c r="H444" s="5"/>
      <c r="I444" s="4"/>
      <c r="J444" s="5"/>
    </row>
    <row r="445" ht="15.75" customHeight="1">
      <c r="A445" s="12" t="s">
        <v>2</v>
      </c>
      <c r="B445" s="13" t="s">
        <v>3</v>
      </c>
      <c r="C445" s="13" t="s">
        <v>4</v>
      </c>
      <c r="D445" s="13" t="s">
        <v>5</v>
      </c>
      <c r="E445" s="14" t="s">
        <v>6</v>
      </c>
      <c r="F445" s="14" t="s">
        <v>7</v>
      </c>
      <c r="G445" s="14">
        <v>0.39</v>
      </c>
      <c r="H445" s="14" t="s">
        <v>8</v>
      </c>
      <c r="I445" s="14" t="s">
        <v>9</v>
      </c>
      <c r="J445" s="14" t="s">
        <v>10</v>
      </c>
    </row>
    <row r="446" ht="15.75" customHeight="1">
      <c r="A446" s="15">
        <v>1.0</v>
      </c>
      <c r="B446" s="16" t="s">
        <v>11</v>
      </c>
      <c r="C446" s="16">
        <v>1.0</v>
      </c>
      <c r="D446" s="16">
        <v>400.0</v>
      </c>
      <c r="E446" s="17">
        <v>22000.0</v>
      </c>
      <c r="F446" s="18">
        <f t="shared" ref="F446:F478" si="65">E446/D446</f>
        <v>55</v>
      </c>
      <c r="G446" s="18">
        <f t="shared" ref="G446:G478" si="66">(F446*39)/100</f>
        <v>21.45</v>
      </c>
      <c r="H446" s="17">
        <f t="shared" ref="H446:H478" si="67">SUM(F446,G446)</f>
        <v>76.45</v>
      </c>
      <c r="I446" s="18">
        <f t="shared" ref="I446:I478" si="68">H446*D446</f>
        <v>30580</v>
      </c>
      <c r="J446" s="17">
        <v>75.0</v>
      </c>
    </row>
    <row r="447" ht="15.75" customHeight="1">
      <c r="A447" s="15">
        <v>2.0</v>
      </c>
      <c r="B447" s="16" t="s">
        <v>1301</v>
      </c>
      <c r="C447" s="16">
        <v>2.0</v>
      </c>
      <c r="D447" s="19">
        <v>20.0</v>
      </c>
      <c r="E447" s="17">
        <v>13400.0</v>
      </c>
      <c r="F447" s="18">
        <f t="shared" si="65"/>
        <v>670</v>
      </c>
      <c r="G447" s="18">
        <f t="shared" si="66"/>
        <v>261.3</v>
      </c>
      <c r="H447" s="17">
        <f t="shared" si="67"/>
        <v>931.3</v>
      </c>
      <c r="I447" s="18">
        <f t="shared" si="68"/>
        <v>18626</v>
      </c>
      <c r="J447" s="17">
        <v>840.0</v>
      </c>
    </row>
    <row r="448" ht="15.75" customHeight="1">
      <c r="A448" s="15">
        <v>3.0</v>
      </c>
      <c r="B448" s="16" t="s">
        <v>246</v>
      </c>
      <c r="C448" s="16">
        <v>1.0</v>
      </c>
      <c r="D448" s="16">
        <v>24.0</v>
      </c>
      <c r="E448" s="17">
        <v>8500.0</v>
      </c>
      <c r="F448" s="18">
        <f t="shared" si="65"/>
        <v>354.1666667</v>
      </c>
      <c r="G448" s="18">
        <f t="shared" si="66"/>
        <v>138.125</v>
      </c>
      <c r="H448" s="17">
        <f t="shared" si="67"/>
        <v>492.2916667</v>
      </c>
      <c r="I448" s="18">
        <f t="shared" si="68"/>
        <v>11815</v>
      </c>
      <c r="J448" s="17">
        <v>600.0</v>
      </c>
    </row>
    <row r="449" ht="15.75" customHeight="1">
      <c r="A449" s="15">
        <v>4.0</v>
      </c>
      <c r="B449" s="16" t="s">
        <v>1302</v>
      </c>
      <c r="C449" s="16">
        <v>1.0</v>
      </c>
      <c r="D449" s="16">
        <v>24.0</v>
      </c>
      <c r="E449" s="17">
        <v>8400.0</v>
      </c>
      <c r="F449" s="18">
        <f t="shared" si="65"/>
        <v>350</v>
      </c>
      <c r="G449" s="18">
        <f t="shared" si="66"/>
        <v>136.5</v>
      </c>
      <c r="H449" s="17">
        <f t="shared" si="67"/>
        <v>486.5</v>
      </c>
      <c r="I449" s="18">
        <f t="shared" si="68"/>
        <v>11676</v>
      </c>
      <c r="J449" s="17">
        <v>550.0</v>
      </c>
    </row>
    <row r="450" ht="15.75" customHeight="1">
      <c r="A450" s="15">
        <v>5.0</v>
      </c>
      <c r="B450" s="16" t="s">
        <v>791</v>
      </c>
      <c r="C450" s="16">
        <v>1.0</v>
      </c>
      <c r="D450" s="16">
        <v>24.0</v>
      </c>
      <c r="E450" s="17">
        <v>10000.0</v>
      </c>
      <c r="F450" s="18">
        <f t="shared" si="65"/>
        <v>416.6666667</v>
      </c>
      <c r="G450" s="18">
        <f t="shared" si="66"/>
        <v>162.5</v>
      </c>
      <c r="H450" s="17">
        <f t="shared" si="67"/>
        <v>579.1666667</v>
      </c>
      <c r="I450" s="18">
        <f t="shared" si="68"/>
        <v>13900</v>
      </c>
      <c r="J450" s="17">
        <v>600.0</v>
      </c>
    </row>
    <row r="451" ht="15.75" customHeight="1">
      <c r="A451" s="15">
        <v>6.0</v>
      </c>
      <c r="B451" s="16" t="s">
        <v>696</v>
      </c>
      <c r="C451" s="16">
        <v>2.0</v>
      </c>
      <c r="D451" s="16">
        <v>12.0</v>
      </c>
      <c r="E451" s="17">
        <v>10300.0</v>
      </c>
      <c r="F451" s="18">
        <f t="shared" si="65"/>
        <v>858.3333333</v>
      </c>
      <c r="G451" s="18">
        <f t="shared" si="66"/>
        <v>334.75</v>
      </c>
      <c r="H451" s="17">
        <f t="shared" si="67"/>
        <v>1193.083333</v>
      </c>
      <c r="I451" s="18">
        <f t="shared" si="68"/>
        <v>14317</v>
      </c>
      <c r="J451" s="17">
        <v>1200.0</v>
      </c>
    </row>
    <row r="452" ht="15.75" customHeight="1">
      <c r="A452" s="15">
        <v>7.0</v>
      </c>
      <c r="B452" s="16" t="s">
        <v>309</v>
      </c>
      <c r="C452" s="16">
        <v>2.0</v>
      </c>
      <c r="D452" s="16">
        <v>20.0</v>
      </c>
      <c r="E452" s="17">
        <v>21400.0</v>
      </c>
      <c r="F452" s="18">
        <f t="shared" si="65"/>
        <v>1070</v>
      </c>
      <c r="G452" s="18">
        <f t="shared" si="66"/>
        <v>417.3</v>
      </c>
      <c r="H452" s="17">
        <f t="shared" si="67"/>
        <v>1487.3</v>
      </c>
      <c r="I452" s="18">
        <f t="shared" si="68"/>
        <v>29746</v>
      </c>
      <c r="J452" s="17">
        <v>1285.0</v>
      </c>
    </row>
    <row r="453" ht="15.75" customHeight="1">
      <c r="A453" s="15">
        <v>8.0</v>
      </c>
      <c r="B453" s="16" t="s">
        <v>1303</v>
      </c>
      <c r="C453" s="16">
        <v>1.0</v>
      </c>
      <c r="D453" s="16">
        <v>6.0</v>
      </c>
      <c r="E453" s="17">
        <v>10700.0</v>
      </c>
      <c r="F453" s="18">
        <f t="shared" si="65"/>
        <v>1783.333333</v>
      </c>
      <c r="G453" s="18">
        <f t="shared" si="66"/>
        <v>695.5</v>
      </c>
      <c r="H453" s="17">
        <f t="shared" si="67"/>
        <v>2478.833333</v>
      </c>
      <c r="I453" s="18">
        <f t="shared" si="68"/>
        <v>14873</v>
      </c>
      <c r="J453" s="17">
        <v>2500.0</v>
      </c>
    </row>
    <row r="454" ht="15.75" customHeight="1">
      <c r="A454" s="15">
        <v>9.0</v>
      </c>
      <c r="B454" s="16" t="s">
        <v>1304</v>
      </c>
      <c r="C454" s="16">
        <v>2.0</v>
      </c>
      <c r="D454" s="16">
        <v>40.0</v>
      </c>
      <c r="E454" s="17">
        <v>7600.0</v>
      </c>
      <c r="F454" s="18">
        <f t="shared" si="65"/>
        <v>190</v>
      </c>
      <c r="G454" s="18">
        <f t="shared" si="66"/>
        <v>74.1</v>
      </c>
      <c r="H454" s="17">
        <f t="shared" si="67"/>
        <v>264.1</v>
      </c>
      <c r="I454" s="18">
        <f t="shared" si="68"/>
        <v>10564</v>
      </c>
      <c r="J454" s="17">
        <v>240.0</v>
      </c>
    </row>
    <row r="455" ht="15.75" customHeight="1">
      <c r="A455" s="15">
        <v>10.0</v>
      </c>
      <c r="B455" s="16" t="s">
        <v>747</v>
      </c>
      <c r="C455" s="16">
        <v>2.0</v>
      </c>
      <c r="D455" s="16">
        <v>48.0</v>
      </c>
      <c r="E455" s="17">
        <v>26400.0</v>
      </c>
      <c r="F455" s="18">
        <f t="shared" si="65"/>
        <v>550</v>
      </c>
      <c r="G455" s="18">
        <f t="shared" si="66"/>
        <v>214.5</v>
      </c>
      <c r="H455" s="17">
        <f t="shared" si="67"/>
        <v>764.5</v>
      </c>
      <c r="I455" s="18">
        <f t="shared" si="68"/>
        <v>36696</v>
      </c>
      <c r="J455" s="17">
        <v>800.0</v>
      </c>
    </row>
    <row r="456" ht="15.75" customHeight="1">
      <c r="A456" s="15">
        <v>11.0</v>
      </c>
      <c r="B456" s="16" t="s">
        <v>1305</v>
      </c>
      <c r="C456" s="16">
        <v>10.0</v>
      </c>
      <c r="D456" s="16">
        <v>100.0</v>
      </c>
      <c r="E456" s="17">
        <v>7000.0</v>
      </c>
      <c r="F456" s="18">
        <f t="shared" si="65"/>
        <v>70</v>
      </c>
      <c r="G456" s="18">
        <f t="shared" si="66"/>
        <v>27.3</v>
      </c>
      <c r="H456" s="17">
        <f t="shared" si="67"/>
        <v>97.3</v>
      </c>
      <c r="I456" s="18">
        <f t="shared" si="68"/>
        <v>9730</v>
      </c>
      <c r="J456" s="17">
        <v>130.0</v>
      </c>
    </row>
    <row r="457" ht="15.75" customHeight="1">
      <c r="A457" s="15">
        <v>12.0</v>
      </c>
      <c r="B457" s="16" t="s">
        <v>1306</v>
      </c>
      <c r="C457" s="16">
        <v>3.0</v>
      </c>
      <c r="D457" s="16">
        <v>300.0</v>
      </c>
      <c r="E457" s="17">
        <v>9600.0</v>
      </c>
      <c r="F457" s="18">
        <f t="shared" si="65"/>
        <v>32</v>
      </c>
      <c r="G457" s="18">
        <f t="shared" si="66"/>
        <v>12.48</v>
      </c>
      <c r="H457" s="17">
        <f t="shared" si="67"/>
        <v>44.48</v>
      </c>
      <c r="I457" s="18">
        <f t="shared" si="68"/>
        <v>13344</v>
      </c>
      <c r="J457" s="17">
        <v>150.0</v>
      </c>
    </row>
    <row r="458" ht="15.75" customHeight="1">
      <c r="A458" s="15">
        <v>13.0</v>
      </c>
      <c r="B458" s="16" t="s">
        <v>1307</v>
      </c>
      <c r="C458" s="16">
        <v>1.0</v>
      </c>
      <c r="D458" s="16">
        <v>24.0</v>
      </c>
      <c r="E458" s="17">
        <v>6100.0</v>
      </c>
      <c r="F458" s="18">
        <f t="shared" si="65"/>
        <v>254.1666667</v>
      </c>
      <c r="G458" s="18">
        <f t="shared" si="66"/>
        <v>99.125</v>
      </c>
      <c r="H458" s="17">
        <f t="shared" si="67"/>
        <v>353.2916667</v>
      </c>
      <c r="I458" s="18">
        <f t="shared" si="68"/>
        <v>8479</v>
      </c>
      <c r="J458" s="17">
        <v>500.0</v>
      </c>
    </row>
    <row r="459" ht="15.75" customHeight="1">
      <c r="A459" s="15">
        <v>14.0</v>
      </c>
      <c r="B459" s="16" t="s">
        <v>1308</v>
      </c>
      <c r="C459" s="16">
        <v>3.0</v>
      </c>
      <c r="D459" s="16">
        <v>72.0</v>
      </c>
      <c r="E459" s="17">
        <v>6900.0</v>
      </c>
      <c r="F459" s="18">
        <f t="shared" si="65"/>
        <v>95.83333333</v>
      </c>
      <c r="G459" s="18">
        <f t="shared" si="66"/>
        <v>37.375</v>
      </c>
      <c r="H459" s="17">
        <f t="shared" si="67"/>
        <v>133.2083333</v>
      </c>
      <c r="I459" s="18">
        <f t="shared" si="68"/>
        <v>9591</v>
      </c>
      <c r="J459" s="17">
        <v>150.0</v>
      </c>
    </row>
    <row r="460" ht="15.75" customHeight="1">
      <c r="A460" s="15">
        <v>15.0</v>
      </c>
      <c r="B460" s="16" t="s">
        <v>1309</v>
      </c>
      <c r="C460" s="16">
        <v>2.0</v>
      </c>
      <c r="D460" s="16">
        <v>48.0</v>
      </c>
      <c r="E460" s="17">
        <v>3600.0</v>
      </c>
      <c r="F460" s="18">
        <f t="shared" si="65"/>
        <v>75</v>
      </c>
      <c r="G460" s="18">
        <f t="shared" si="66"/>
        <v>29.25</v>
      </c>
      <c r="H460" s="17">
        <f t="shared" si="67"/>
        <v>104.25</v>
      </c>
      <c r="I460" s="18">
        <f t="shared" si="68"/>
        <v>5004</v>
      </c>
      <c r="J460" s="17">
        <v>150.0</v>
      </c>
    </row>
    <row r="461" ht="15.75" customHeight="1">
      <c r="A461" s="15">
        <v>16.0</v>
      </c>
      <c r="B461" s="16" t="s">
        <v>240</v>
      </c>
      <c r="C461" s="16">
        <v>1.0</v>
      </c>
      <c r="D461" s="16">
        <v>48.0</v>
      </c>
      <c r="E461" s="17">
        <v>3000.0</v>
      </c>
      <c r="F461" s="18">
        <f t="shared" si="65"/>
        <v>62.5</v>
      </c>
      <c r="G461" s="18">
        <f t="shared" si="66"/>
        <v>24.375</v>
      </c>
      <c r="H461" s="17">
        <f t="shared" si="67"/>
        <v>86.875</v>
      </c>
      <c r="I461" s="18">
        <f t="shared" si="68"/>
        <v>4170</v>
      </c>
      <c r="J461" s="17">
        <v>100.0</v>
      </c>
    </row>
    <row r="462" ht="15.75" customHeight="1">
      <c r="A462" s="15">
        <v>17.0</v>
      </c>
      <c r="B462" s="16" t="s">
        <v>1310</v>
      </c>
      <c r="C462" s="16">
        <v>2.0</v>
      </c>
      <c r="D462" s="16">
        <v>12.0</v>
      </c>
      <c r="E462" s="17">
        <v>24800.0</v>
      </c>
      <c r="F462" s="18">
        <f t="shared" si="65"/>
        <v>2066.666667</v>
      </c>
      <c r="G462" s="18">
        <f t="shared" si="66"/>
        <v>806</v>
      </c>
      <c r="H462" s="17">
        <f t="shared" si="67"/>
        <v>2872.666667</v>
      </c>
      <c r="I462" s="18">
        <f t="shared" si="68"/>
        <v>34472</v>
      </c>
      <c r="J462" s="17">
        <v>2480.0</v>
      </c>
    </row>
    <row r="463" ht="15.75" customHeight="1">
      <c r="A463" s="15">
        <v>18.0</v>
      </c>
      <c r="B463" s="16" t="s">
        <v>692</v>
      </c>
      <c r="C463" s="16">
        <v>10.0</v>
      </c>
      <c r="D463" s="16">
        <v>200.0</v>
      </c>
      <c r="E463" s="17">
        <v>6000.0</v>
      </c>
      <c r="F463" s="18">
        <f t="shared" si="65"/>
        <v>30</v>
      </c>
      <c r="G463" s="18">
        <f t="shared" si="66"/>
        <v>11.7</v>
      </c>
      <c r="H463" s="17">
        <f t="shared" si="67"/>
        <v>41.7</v>
      </c>
      <c r="I463" s="18">
        <f t="shared" si="68"/>
        <v>8340</v>
      </c>
      <c r="J463" s="17">
        <v>50.0</v>
      </c>
    </row>
    <row r="464" ht="15.75" customHeight="1">
      <c r="A464" s="15">
        <v>19.0</v>
      </c>
      <c r="B464" s="16" t="s">
        <v>1311</v>
      </c>
      <c r="C464" s="16">
        <v>1.0</v>
      </c>
      <c r="D464" s="16">
        <v>45.0</v>
      </c>
      <c r="E464" s="17">
        <v>11100.0</v>
      </c>
      <c r="F464" s="18">
        <f t="shared" si="65"/>
        <v>246.6666667</v>
      </c>
      <c r="G464" s="18">
        <f t="shared" si="66"/>
        <v>96.2</v>
      </c>
      <c r="H464" s="17">
        <f t="shared" si="67"/>
        <v>342.8666667</v>
      </c>
      <c r="I464" s="18">
        <f t="shared" si="68"/>
        <v>15429</v>
      </c>
      <c r="J464" s="17">
        <v>650.0</v>
      </c>
    </row>
    <row r="465" ht="15.75" customHeight="1">
      <c r="A465" s="15">
        <v>20.0</v>
      </c>
      <c r="B465" s="16" t="s">
        <v>875</v>
      </c>
      <c r="C465" s="16">
        <v>1.0</v>
      </c>
      <c r="D465" s="16">
        <v>12.0</v>
      </c>
      <c r="E465" s="17">
        <v>7200.0</v>
      </c>
      <c r="F465" s="18">
        <f t="shared" si="65"/>
        <v>600</v>
      </c>
      <c r="G465" s="18">
        <f t="shared" si="66"/>
        <v>234</v>
      </c>
      <c r="H465" s="17">
        <f t="shared" si="67"/>
        <v>834</v>
      </c>
      <c r="I465" s="18">
        <f t="shared" si="68"/>
        <v>10008</v>
      </c>
      <c r="J465" s="17">
        <v>1100.0</v>
      </c>
    </row>
    <row r="466" ht="15.75" customHeight="1">
      <c r="A466" s="15">
        <v>21.0</v>
      </c>
      <c r="B466" s="16" t="s">
        <v>531</v>
      </c>
      <c r="C466" s="16">
        <v>10.0</v>
      </c>
      <c r="D466" s="16">
        <v>200.0</v>
      </c>
      <c r="E466" s="17">
        <v>6500.0</v>
      </c>
      <c r="F466" s="18">
        <f t="shared" si="65"/>
        <v>32.5</v>
      </c>
      <c r="G466" s="18">
        <f t="shared" si="66"/>
        <v>12.675</v>
      </c>
      <c r="H466" s="17">
        <f t="shared" si="67"/>
        <v>45.175</v>
      </c>
      <c r="I466" s="18">
        <f t="shared" si="68"/>
        <v>9035</v>
      </c>
      <c r="J466" s="17">
        <v>50.0</v>
      </c>
    </row>
    <row r="467" ht="15.75" customHeight="1">
      <c r="A467" s="15">
        <v>22.0</v>
      </c>
      <c r="B467" s="16" t="s">
        <v>1312</v>
      </c>
      <c r="C467" s="16">
        <v>1.0</v>
      </c>
      <c r="D467" s="16">
        <v>10.0</v>
      </c>
      <c r="E467" s="17">
        <v>3600.0</v>
      </c>
      <c r="F467" s="18">
        <f t="shared" si="65"/>
        <v>360</v>
      </c>
      <c r="G467" s="18">
        <f t="shared" si="66"/>
        <v>140.4</v>
      </c>
      <c r="H467" s="17">
        <f t="shared" si="67"/>
        <v>500.4</v>
      </c>
      <c r="I467" s="18">
        <f t="shared" si="68"/>
        <v>5004</v>
      </c>
      <c r="J467" s="17">
        <v>700.0</v>
      </c>
    </row>
    <row r="468" ht="15.75" customHeight="1">
      <c r="A468" s="15">
        <v>23.0</v>
      </c>
      <c r="B468" s="16" t="s">
        <v>1313</v>
      </c>
      <c r="C468" s="16">
        <v>3.0</v>
      </c>
      <c r="D468" s="16">
        <v>72.0</v>
      </c>
      <c r="E468" s="17">
        <v>16500.0</v>
      </c>
      <c r="F468" s="18">
        <f t="shared" si="65"/>
        <v>229.1666667</v>
      </c>
      <c r="G468" s="18">
        <f t="shared" si="66"/>
        <v>89.375</v>
      </c>
      <c r="H468" s="17">
        <f t="shared" si="67"/>
        <v>318.5416667</v>
      </c>
      <c r="I468" s="18">
        <f t="shared" si="68"/>
        <v>22935</v>
      </c>
      <c r="J468" s="17">
        <v>350.0</v>
      </c>
    </row>
    <row r="469" ht="15.75" customHeight="1">
      <c r="A469" s="15">
        <v>24.0</v>
      </c>
      <c r="B469" s="16" t="s">
        <v>1314</v>
      </c>
      <c r="C469" s="16">
        <v>1.0</v>
      </c>
      <c r="D469" s="16">
        <v>6.0</v>
      </c>
      <c r="E469" s="17">
        <v>7600.0</v>
      </c>
      <c r="F469" s="18">
        <f t="shared" si="65"/>
        <v>1266.666667</v>
      </c>
      <c r="G469" s="18">
        <f t="shared" si="66"/>
        <v>494</v>
      </c>
      <c r="H469" s="17">
        <f t="shared" si="67"/>
        <v>1760.666667</v>
      </c>
      <c r="I469" s="18">
        <f t="shared" si="68"/>
        <v>10564</v>
      </c>
      <c r="J469" s="17">
        <v>1520.0</v>
      </c>
    </row>
    <row r="470" ht="15.75" customHeight="1">
      <c r="A470" s="15">
        <v>25.0</v>
      </c>
      <c r="B470" s="16" t="s">
        <v>1315</v>
      </c>
      <c r="C470" s="16">
        <v>1.0</v>
      </c>
      <c r="D470" s="16">
        <v>12.0</v>
      </c>
      <c r="E470" s="17">
        <v>14500.0</v>
      </c>
      <c r="F470" s="18">
        <f t="shared" si="65"/>
        <v>1208.333333</v>
      </c>
      <c r="G470" s="18">
        <f t="shared" si="66"/>
        <v>471.25</v>
      </c>
      <c r="H470" s="17">
        <f t="shared" si="67"/>
        <v>1679.583333</v>
      </c>
      <c r="I470" s="18">
        <f t="shared" si="68"/>
        <v>20155</v>
      </c>
      <c r="J470" s="17">
        <v>1450.0</v>
      </c>
    </row>
    <row r="471" ht="15.75" customHeight="1">
      <c r="A471" s="15">
        <v>26.0</v>
      </c>
      <c r="B471" s="16" t="s">
        <v>1316</v>
      </c>
      <c r="C471" s="16">
        <v>1.0</v>
      </c>
      <c r="D471" s="16">
        <v>24.0</v>
      </c>
      <c r="E471" s="17">
        <v>10800.0</v>
      </c>
      <c r="F471" s="18">
        <f t="shared" si="65"/>
        <v>450</v>
      </c>
      <c r="G471" s="18">
        <f t="shared" si="66"/>
        <v>175.5</v>
      </c>
      <c r="H471" s="17">
        <f t="shared" si="67"/>
        <v>625.5</v>
      </c>
      <c r="I471" s="18">
        <f t="shared" si="68"/>
        <v>15012</v>
      </c>
      <c r="J471" s="17">
        <v>540.0</v>
      </c>
    </row>
    <row r="472" ht="15.75" customHeight="1">
      <c r="A472" s="15">
        <v>27.0</v>
      </c>
      <c r="B472" s="16" t="s">
        <v>123</v>
      </c>
      <c r="C472" s="16">
        <v>17.0</v>
      </c>
      <c r="D472" s="16">
        <v>408.0</v>
      </c>
      <c r="E472" s="17">
        <v>96900.0</v>
      </c>
      <c r="F472" s="18">
        <f t="shared" si="65"/>
        <v>237.5</v>
      </c>
      <c r="G472" s="18">
        <f t="shared" si="66"/>
        <v>92.625</v>
      </c>
      <c r="H472" s="17">
        <f t="shared" si="67"/>
        <v>330.125</v>
      </c>
      <c r="I472" s="18">
        <f t="shared" si="68"/>
        <v>134691</v>
      </c>
      <c r="J472" s="17">
        <v>300.0</v>
      </c>
    </row>
    <row r="473" ht="15.75" customHeight="1">
      <c r="A473" s="15">
        <v>28.0</v>
      </c>
      <c r="B473" s="16" t="s">
        <v>359</v>
      </c>
      <c r="C473" s="16">
        <v>3.0</v>
      </c>
      <c r="D473" s="16">
        <v>72.0</v>
      </c>
      <c r="E473" s="17">
        <v>8100.0</v>
      </c>
      <c r="F473" s="18">
        <f t="shared" si="65"/>
        <v>112.5</v>
      </c>
      <c r="G473" s="18">
        <f t="shared" si="66"/>
        <v>43.875</v>
      </c>
      <c r="H473" s="17">
        <f t="shared" si="67"/>
        <v>156.375</v>
      </c>
      <c r="I473" s="18">
        <f t="shared" si="68"/>
        <v>11259</v>
      </c>
      <c r="J473" s="17">
        <v>200.0</v>
      </c>
    </row>
    <row r="474" ht="15.75" customHeight="1">
      <c r="A474" s="15">
        <v>29.0</v>
      </c>
      <c r="B474" s="16" t="s">
        <v>1317</v>
      </c>
      <c r="C474" s="16">
        <v>22.0</v>
      </c>
      <c r="D474" s="16">
        <v>22.0</v>
      </c>
      <c r="E474" s="17">
        <v>18000.0</v>
      </c>
      <c r="F474" s="18">
        <f t="shared" si="65"/>
        <v>818.1818182</v>
      </c>
      <c r="G474" s="18">
        <f t="shared" si="66"/>
        <v>319.0909091</v>
      </c>
      <c r="H474" s="17">
        <f t="shared" si="67"/>
        <v>1137.272727</v>
      </c>
      <c r="I474" s="18">
        <f t="shared" si="68"/>
        <v>25020</v>
      </c>
      <c r="J474" s="17">
        <v>1250.0</v>
      </c>
    </row>
    <row r="475" ht="15.75" customHeight="1">
      <c r="A475" s="15">
        <v>30.0</v>
      </c>
      <c r="B475" s="16" t="s">
        <v>284</v>
      </c>
      <c r="C475" s="16">
        <v>40.0</v>
      </c>
      <c r="D475" s="16">
        <v>40.0</v>
      </c>
      <c r="E475" s="17">
        <v>10000.0</v>
      </c>
      <c r="F475" s="18">
        <f t="shared" si="65"/>
        <v>250</v>
      </c>
      <c r="G475" s="18">
        <f t="shared" si="66"/>
        <v>97.5</v>
      </c>
      <c r="H475" s="17">
        <f t="shared" si="67"/>
        <v>347.5</v>
      </c>
      <c r="I475" s="18">
        <f t="shared" si="68"/>
        <v>13900</v>
      </c>
      <c r="J475" s="17">
        <v>400.0</v>
      </c>
    </row>
    <row r="476" ht="15.75" customHeight="1">
      <c r="A476" s="15">
        <v>31.0</v>
      </c>
      <c r="B476" s="16" t="s">
        <v>1318</v>
      </c>
      <c r="C476" s="16">
        <v>3.0</v>
      </c>
      <c r="D476" s="16">
        <v>3000.0</v>
      </c>
      <c r="E476" s="17">
        <v>15000.0</v>
      </c>
      <c r="F476" s="18">
        <f t="shared" si="65"/>
        <v>5</v>
      </c>
      <c r="G476" s="18">
        <f t="shared" si="66"/>
        <v>1.95</v>
      </c>
      <c r="H476" s="17">
        <f t="shared" si="67"/>
        <v>6.95</v>
      </c>
      <c r="I476" s="18">
        <f t="shared" si="68"/>
        <v>20850</v>
      </c>
      <c r="J476" s="17">
        <v>10.0</v>
      </c>
    </row>
    <row r="477" ht="15.75" customHeight="1">
      <c r="A477" s="15">
        <v>32.0</v>
      </c>
      <c r="B477" s="16" t="s">
        <v>1319</v>
      </c>
      <c r="C477" s="16">
        <v>1.0</v>
      </c>
      <c r="D477" s="16">
        <v>1000.0</v>
      </c>
      <c r="E477" s="17">
        <v>9000.0</v>
      </c>
      <c r="F477" s="18">
        <f t="shared" si="65"/>
        <v>9</v>
      </c>
      <c r="G477" s="18">
        <f t="shared" si="66"/>
        <v>3.51</v>
      </c>
      <c r="H477" s="17">
        <f t="shared" si="67"/>
        <v>12.51</v>
      </c>
      <c r="I477" s="18">
        <f t="shared" si="68"/>
        <v>12510</v>
      </c>
      <c r="J477" s="17">
        <v>20.0</v>
      </c>
    </row>
    <row r="478" ht="15.75" customHeight="1">
      <c r="A478" s="15">
        <v>33.0</v>
      </c>
      <c r="B478" s="16" t="s">
        <v>390</v>
      </c>
      <c r="C478" s="16">
        <v>2.0</v>
      </c>
      <c r="D478" s="16">
        <v>100.0</v>
      </c>
      <c r="E478" s="17">
        <v>83600.0</v>
      </c>
      <c r="F478" s="18">
        <f t="shared" si="65"/>
        <v>836</v>
      </c>
      <c r="G478" s="18">
        <f t="shared" si="66"/>
        <v>326.04</v>
      </c>
      <c r="H478" s="17">
        <f t="shared" si="67"/>
        <v>1162.04</v>
      </c>
      <c r="I478" s="18">
        <f t="shared" si="68"/>
        <v>116204</v>
      </c>
      <c r="J478" s="17">
        <v>1060.0</v>
      </c>
    </row>
    <row r="479" ht="15.75" customHeight="1">
      <c r="A479" s="49"/>
      <c r="B479" s="8"/>
      <c r="C479" s="8"/>
      <c r="D479" s="8"/>
      <c r="E479" s="8"/>
      <c r="F479" s="8"/>
      <c r="G479" s="8"/>
      <c r="H479" s="8"/>
      <c r="I479" s="8"/>
      <c r="J479" s="9"/>
    </row>
    <row r="480" ht="15.75" customHeight="1">
      <c r="A480" s="3"/>
      <c r="B480" s="10" t="s">
        <v>1320</v>
      </c>
      <c r="C480" s="50"/>
      <c r="D480" s="50"/>
      <c r="E480" s="50"/>
      <c r="F480" s="4"/>
      <c r="G480" s="4"/>
      <c r="H480" s="5"/>
      <c r="I480" s="4"/>
      <c r="J480" s="5"/>
    </row>
    <row r="481" ht="15.75" customHeight="1">
      <c r="A481" s="12" t="s">
        <v>2</v>
      </c>
      <c r="B481" s="13" t="s">
        <v>3</v>
      </c>
      <c r="C481" s="13" t="s">
        <v>4</v>
      </c>
      <c r="D481" s="13" t="s">
        <v>5</v>
      </c>
      <c r="E481" s="14" t="s">
        <v>6</v>
      </c>
      <c r="F481" s="14" t="s">
        <v>7</v>
      </c>
      <c r="G481" s="14">
        <v>0.39</v>
      </c>
      <c r="H481" s="14" t="s">
        <v>8</v>
      </c>
      <c r="I481" s="14" t="s">
        <v>9</v>
      </c>
      <c r="J481" s="14" t="s">
        <v>10</v>
      </c>
    </row>
    <row r="482" ht="15.75" customHeight="1">
      <c r="A482" s="15">
        <v>1.0</v>
      </c>
      <c r="B482" s="16"/>
      <c r="C482" s="16"/>
      <c r="D482" s="16"/>
      <c r="E482" s="17"/>
      <c r="F482" s="18" t="str">
        <f>E482/D482</f>
        <v>#DIV/0!</v>
      </c>
      <c r="G482" s="18" t="str">
        <f>(F482*39)/100</f>
        <v>#DIV/0!</v>
      </c>
      <c r="H482" s="17" t="str">
        <f>SUM(F482,G482)</f>
        <v>#DIV/0!</v>
      </c>
      <c r="I482" s="18" t="str">
        <f>H482*D482</f>
        <v>#DIV/0!</v>
      </c>
      <c r="J482" s="17"/>
    </row>
    <row r="483" ht="15.75" customHeight="1">
      <c r="A483" s="15">
        <v>2.0</v>
      </c>
      <c r="B483" s="16" t="s">
        <v>866</v>
      </c>
      <c r="C483" s="16">
        <v>2.0</v>
      </c>
      <c r="D483" s="19"/>
      <c r="E483" s="17">
        <v>2400.0</v>
      </c>
      <c r="F483" s="18"/>
      <c r="G483" s="18"/>
      <c r="H483" s="17"/>
      <c r="I483" s="18"/>
      <c r="J483" s="17">
        <v>500.0</v>
      </c>
    </row>
    <row r="484" ht="15.75" customHeight="1">
      <c r="A484" s="15">
        <v>3.0</v>
      </c>
      <c r="B484" s="16" t="s">
        <v>1321</v>
      </c>
      <c r="C484" s="16">
        <v>2.0</v>
      </c>
      <c r="D484" s="16">
        <v>24.0</v>
      </c>
      <c r="E484" s="17">
        <v>45400.0</v>
      </c>
      <c r="F484" s="18">
        <f t="shared" ref="F484:F517" si="69">E484/D484</f>
        <v>1891.666667</v>
      </c>
      <c r="G484" s="18">
        <f t="shared" ref="G484:G517" si="70">(F484*39)/100</f>
        <v>737.75</v>
      </c>
      <c r="H484" s="17">
        <f t="shared" ref="H484:H517" si="71">SUM(F484,G484)</f>
        <v>2629.416667</v>
      </c>
      <c r="I484" s="18">
        <f t="shared" ref="I484:I517" si="72">H484*D484</f>
        <v>63106</v>
      </c>
      <c r="J484" s="17">
        <v>2360.0</v>
      </c>
    </row>
    <row r="485" ht="15.75" customHeight="1">
      <c r="A485" s="15">
        <v>4.0</v>
      </c>
      <c r="B485" s="16" t="s">
        <v>1322</v>
      </c>
      <c r="C485" s="16">
        <v>1.0</v>
      </c>
      <c r="D485" s="16">
        <v>48.0</v>
      </c>
      <c r="E485" s="17">
        <v>3500.0</v>
      </c>
      <c r="F485" s="18">
        <f t="shared" si="69"/>
        <v>72.91666667</v>
      </c>
      <c r="G485" s="18">
        <f t="shared" si="70"/>
        <v>28.4375</v>
      </c>
      <c r="H485" s="17">
        <f t="shared" si="71"/>
        <v>101.3541667</v>
      </c>
      <c r="I485" s="18">
        <f t="shared" si="72"/>
        <v>4865</v>
      </c>
      <c r="J485" s="17">
        <v>150.0</v>
      </c>
    </row>
    <row r="486" ht="15.75" customHeight="1">
      <c r="A486" s="15">
        <v>5.0</v>
      </c>
      <c r="B486" s="16" t="s">
        <v>1323</v>
      </c>
      <c r="C486" s="16">
        <v>1.0</v>
      </c>
      <c r="D486" s="16">
        <v>48.0</v>
      </c>
      <c r="E486" s="17">
        <v>2400.0</v>
      </c>
      <c r="F486" s="18">
        <f t="shared" si="69"/>
        <v>50</v>
      </c>
      <c r="G486" s="18">
        <f t="shared" si="70"/>
        <v>19.5</v>
      </c>
      <c r="H486" s="17">
        <f t="shared" si="71"/>
        <v>69.5</v>
      </c>
      <c r="I486" s="18">
        <f t="shared" si="72"/>
        <v>3336</v>
      </c>
      <c r="J486" s="23">
        <v>100.0</v>
      </c>
    </row>
    <row r="487" ht="15.75" customHeight="1">
      <c r="A487" s="15">
        <v>6.0</v>
      </c>
      <c r="B487" s="16" t="s">
        <v>1324</v>
      </c>
      <c r="C487" s="16">
        <v>1.0</v>
      </c>
      <c r="D487" s="16">
        <v>25.0</v>
      </c>
      <c r="E487" s="17">
        <v>3700.0</v>
      </c>
      <c r="F487" s="18">
        <f t="shared" si="69"/>
        <v>148</v>
      </c>
      <c r="G487" s="18">
        <f t="shared" si="70"/>
        <v>57.72</v>
      </c>
      <c r="H487" s="17">
        <f t="shared" si="71"/>
        <v>205.72</v>
      </c>
      <c r="I487" s="18">
        <f t="shared" si="72"/>
        <v>5143</v>
      </c>
      <c r="J487" s="17">
        <v>300.0</v>
      </c>
    </row>
    <row r="488" ht="15.75" customHeight="1">
      <c r="A488" s="15">
        <v>7.0</v>
      </c>
      <c r="B488" s="16" t="s">
        <v>1325</v>
      </c>
      <c r="C488" s="16">
        <v>2.0</v>
      </c>
      <c r="D488" s="16">
        <v>12.0</v>
      </c>
      <c r="E488" s="17">
        <v>5000.0</v>
      </c>
      <c r="F488" s="18">
        <f t="shared" si="69"/>
        <v>416.6666667</v>
      </c>
      <c r="G488" s="18">
        <f t="shared" si="70"/>
        <v>162.5</v>
      </c>
      <c r="H488" s="17">
        <f t="shared" si="71"/>
        <v>579.1666667</v>
      </c>
      <c r="I488" s="18">
        <f t="shared" si="72"/>
        <v>6950</v>
      </c>
      <c r="J488" s="17">
        <v>900.0</v>
      </c>
    </row>
    <row r="489" ht="15.75" customHeight="1">
      <c r="A489" s="15">
        <v>8.0</v>
      </c>
      <c r="B489" s="16" t="s">
        <v>1103</v>
      </c>
      <c r="C489" s="16">
        <v>1.0</v>
      </c>
      <c r="D489" s="16">
        <v>6.0</v>
      </c>
      <c r="E489" s="17">
        <v>5900.0</v>
      </c>
      <c r="F489" s="18">
        <f t="shared" si="69"/>
        <v>983.3333333</v>
      </c>
      <c r="G489" s="18">
        <f t="shared" si="70"/>
        <v>383.5</v>
      </c>
      <c r="H489" s="17">
        <f t="shared" si="71"/>
        <v>1366.833333</v>
      </c>
      <c r="I489" s="18">
        <f t="shared" si="72"/>
        <v>8201</v>
      </c>
      <c r="J489" s="17">
        <v>1400.0</v>
      </c>
    </row>
    <row r="490" ht="15.75" customHeight="1">
      <c r="A490" s="15">
        <v>9.0</v>
      </c>
      <c r="B490" s="16" t="s">
        <v>1326</v>
      </c>
      <c r="C490" s="16">
        <v>5.0</v>
      </c>
      <c r="D490" s="16">
        <v>5.0</v>
      </c>
      <c r="E490" s="17">
        <v>4000.0</v>
      </c>
      <c r="F490" s="18">
        <f t="shared" si="69"/>
        <v>800</v>
      </c>
      <c r="G490" s="18">
        <f t="shared" si="70"/>
        <v>312</v>
      </c>
      <c r="H490" s="17">
        <f t="shared" si="71"/>
        <v>1112</v>
      </c>
      <c r="I490" s="18">
        <f t="shared" si="72"/>
        <v>5560</v>
      </c>
      <c r="J490" s="17">
        <v>1500.0</v>
      </c>
    </row>
    <row r="491" ht="15.75" customHeight="1">
      <c r="A491" s="15">
        <v>10.0</v>
      </c>
      <c r="B491" s="16" t="s">
        <v>1327</v>
      </c>
      <c r="C491" s="16">
        <v>1.0</v>
      </c>
      <c r="D491" s="16">
        <v>12.0</v>
      </c>
      <c r="E491" s="17">
        <v>14500.0</v>
      </c>
      <c r="F491" s="18">
        <f t="shared" si="69"/>
        <v>1208.333333</v>
      </c>
      <c r="G491" s="18">
        <f t="shared" si="70"/>
        <v>471.25</v>
      </c>
      <c r="H491" s="17">
        <f t="shared" si="71"/>
        <v>1679.583333</v>
      </c>
      <c r="I491" s="18">
        <f t="shared" si="72"/>
        <v>20155</v>
      </c>
      <c r="J491" s="23">
        <v>1700.0</v>
      </c>
    </row>
    <row r="492" ht="15.75" customHeight="1">
      <c r="A492" s="15">
        <v>11.0</v>
      </c>
      <c r="B492" s="16" t="s">
        <v>1328</v>
      </c>
      <c r="C492" s="16">
        <v>3.0</v>
      </c>
      <c r="D492" s="16">
        <v>3.0</v>
      </c>
      <c r="E492" s="17">
        <v>14850.0</v>
      </c>
      <c r="F492" s="18">
        <f t="shared" si="69"/>
        <v>4950</v>
      </c>
      <c r="G492" s="18">
        <f t="shared" si="70"/>
        <v>1930.5</v>
      </c>
      <c r="H492" s="17">
        <f t="shared" si="71"/>
        <v>6880.5</v>
      </c>
      <c r="I492" s="18">
        <f t="shared" si="72"/>
        <v>20641.5</v>
      </c>
      <c r="J492" s="17">
        <v>5940.0</v>
      </c>
    </row>
    <row r="493" ht="15.75" customHeight="1">
      <c r="A493" s="15">
        <v>12.0</v>
      </c>
      <c r="B493" s="16" t="s">
        <v>1329</v>
      </c>
      <c r="C493" s="16">
        <v>1.0</v>
      </c>
      <c r="D493" s="16">
        <v>6.0</v>
      </c>
      <c r="E493" s="17">
        <v>7900.0</v>
      </c>
      <c r="F493" s="18">
        <f t="shared" si="69"/>
        <v>1316.666667</v>
      </c>
      <c r="G493" s="18">
        <f t="shared" si="70"/>
        <v>513.5</v>
      </c>
      <c r="H493" s="17">
        <f t="shared" si="71"/>
        <v>1830.166667</v>
      </c>
      <c r="I493" s="18">
        <f t="shared" si="72"/>
        <v>10981</v>
      </c>
      <c r="J493" s="17">
        <v>1500.0</v>
      </c>
    </row>
    <row r="494" ht="15.75" customHeight="1">
      <c r="A494" s="15">
        <v>13.0</v>
      </c>
      <c r="B494" s="16" t="s">
        <v>528</v>
      </c>
      <c r="C494" s="16">
        <v>6.0</v>
      </c>
      <c r="D494" s="16">
        <v>180.0</v>
      </c>
      <c r="E494" s="17">
        <v>18750.0</v>
      </c>
      <c r="F494" s="18">
        <f t="shared" si="69"/>
        <v>104.1666667</v>
      </c>
      <c r="G494" s="18">
        <f t="shared" si="70"/>
        <v>40.625</v>
      </c>
      <c r="H494" s="17">
        <f t="shared" si="71"/>
        <v>144.7916667</v>
      </c>
      <c r="I494" s="18">
        <f t="shared" si="72"/>
        <v>26062.5</v>
      </c>
      <c r="J494" s="17">
        <v>150.0</v>
      </c>
    </row>
    <row r="495" ht="15.75" customHeight="1">
      <c r="A495" s="15">
        <v>14.0</v>
      </c>
      <c r="B495" s="16" t="s">
        <v>148</v>
      </c>
      <c r="C495" s="16">
        <v>1.0</v>
      </c>
      <c r="D495" s="16">
        <v>360.0</v>
      </c>
      <c r="E495" s="17">
        <v>47500.0</v>
      </c>
      <c r="F495" s="18">
        <f t="shared" si="69"/>
        <v>131.9444444</v>
      </c>
      <c r="G495" s="18">
        <f t="shared" si="70"/>
        <v>51.45833333</v>
      </c>
      <c r="H495" s="17">
        <f t="shared" si="71"/>
        <v>183.4027778</v>
      </c>
      <c r="I495" s="18">
        <f t="shared" si="72"/>
        <v>66025</v>
      </c>
      <c r="J495" s="17">
        <v>160.0</v>
      </c>
    </row>
    <row r="496" ht="15.75" customHeight="1">
      <c r="A496" s="15">
        <v>15.0</v>
      </c>
      <c r="B496" s="16" t="s">
        <v>1330</v>
      </c>
      <c r="C496" s="16">
        <v>2.0</v>
      </c>
      <c r="D496" s="16">
        <v>24.0</v>
      </c>
      <c r="E496" s="17">
        <v>10600.0</v>
      </c>
      <c r="F496" s="18">
        <f t="shared" si="69"/>
        <v>441.6666667</v>
      </c>
      <c r="G496" s="18">
        <f t="shared" si="70"/>
        <v>172.25</v>
      </c>
      <c r="H496" s="17">
        <f t="shared" si="71"/>
        <v>613.9166667</v>
      </c>
      <c r="I496" s="18">
        <f t="shared" si="72"/>
        <v>14734</v>
      </c>
      <c r="J496" s="23">
        <v>650.0</v>
      </c>
    </row>
    <row r="497" ht="15.75" customHeight="1">
      <c r="A497" s="15">
        <v>16.0</v>
      </c>
      <c r="B497" s="16" t="s">
        <v>1331</v>
      </c>
      <c r="C497" s="16">
        <v>3.0</v>
      </c>
      <c r="D497" s="16">
        <v>300.0</v>
      </c>
      <c r="E497" s="17">
        <v>6900.0</v>
      </c>
      <c r="F497" s="18">
        <f t="shared" si="69"/>
        <v>23</v>
      </c>
      <c r="G497" s="18">
        <f t="shared" si="70"/>
        <v>8.97</v>
      </c>
      <c r="H497" s="17">
        <f t="shared" si="71"/>
        <v>31.97</v>
      </c>
      <c r="I497" s="18">
        <f t="shared" si="72"/>
        <v>9591</v>
      </c>
      <c r="J497" s="17">
        <v>30.0</v>
      </c>
    </row>
    <row r="498" ht="15.75" customHeight="1">
      <c r="A498" s="15">
        <v>17.0</v>
      </c>
      <c r="B498" s="16" t="s">
        <v>1332</v>
      </c>
      <c r="C498" s="16">
        <v>6.0</v>
      </c>
      <c r="D498" s="16">
        <v>6.0</v>
      </c>
      <c r="E498" s="17">
        <v>15000.0</v>
      </c>
      <c r="F498" s="18">
        <f t="shared" si="69"/>
        <v>2500</v>
      </c>
      <c r="G498" s="18">
        <f t="shared" si="70"/>
        <v>975</v>
      </c>
      <c r="H498" s="17">
        <f t="shared" si="71"/>
        <v>3475</v>
      </c>
      <c r="I498" s="18">
        <f t="shared" si="72"/>
        <v>20850</v>
      </c>
      <c r="J498" s="17">
        <v>7000.0</v>
      </c>
    </row>
    <row r="499" ht="15.75" customHeight="1">
      <c r="A499" s="15">
        <v>18.0</v>
      </c>
      <c r="B499" s="16" t="s">
        <v>1333</v>
      </c>
      <c r="C499" s="16">
        <v>5.0</v>
      </c>
      <c r="D499" s="16">
        <v>5.0</v>
      </c>
      <c r="E499" s="17">
        <v>9250.0</v>
      </c>
      <c r="F499" s="18">
        <f t="shared" si="69"/>
        <v>1850</v>
      </c>
      <c r="G499" s="18">
        <f t="shared" si="70"/>
        <v>721.5</v>
      </c>
      <c r="H499" s="17">
        <f t="shared" si="71"/>
        <v>2571.5</v>
      </c>
      <c r="I499" s="18">
        <f t="shared" si="72"/>
        <v>12857.5</v>
      </c>
      <c r="J499" s="23">
        <v>3500.0</v>
      </c>
    </row>
    <row r="500" ht="15.75" customHeight="1">
      <c r="A500" s="15">
        <v>19.0</v>
      </c>
      <c r="B500" s="16" t="s">
        <v>1334</v>
      </c>
      <c r="C500" s="16">
        <v>2.0</v>
      </c>
      <c r="D500" s="16">
        <v>24.0</v>
      </c>
      <c r="E500" s="17">
        <v>7400.0</v>
      </c>
      <c r="F500" s="18">
        <f t="shared" si="69"/>
        <v>308.3333333</v>
      </c>
      <c r="G500" s="18">
        <f t="shared" si="70"/>
        <v>120.25</v>
      </c>
      <c r="H500" s="17">
        <f t="shared" si="71"/>
        <v>428.5833333</v>
      </c>
      <c r="I500" s="18">
        <f t="shared" si="72"/>
        <v>10286</v>
      </c>
      <c r="J500" s="17">
        <v>500.0</v>
      </c>
    </row>
    <row r="501" ht="15.75" customHeight="1">
      <c r="A501" s="15">
        <v>20.0</v>
      </c>
      <c r="B501" s="16" t="s">
        <v>610</v>
      </c>
      <c r="C501" s="16">
        <v>2.0</v>
      </c>
      <c r="D501" s="16">
        <v>24.0</v>
      </c>
      <c r="E501" s="17">
        <v>2000.0</v>
      </c>
      <c r="F501" s="18">
        <f t="shared" si="69"/>
        <v>83.33333333</v>
      </c>
      <c r="G501" s="18">
        <f t="shared" si="70"/>
        <v>32.5</v>
      </c>
      <c r="H501" s="17">
        <f t="shared" si="71"/>
        <v>115.8333333</v>
      </c>
      <c r="I501" s="18">
        <f t="shared" si="72"/>
        <v>2780</v>
      </c>
      <c r="J501" s="17">
        <v>250.0</v>
      </c>
    </row>
    <row r="502" ht="15.75" customHeight="1">
      <c r="A502" s="15">
        <v>21.0</v>
      </c>
      <c r="B502" s="16" t="s">
        <v>1335</v>
      </c>
      <c r="C502" s="16">
        <v>2.0</v>
      </c>
      <c r="D502" s="16">
        <v>20.0</v>
      </c>
      <c r="E502" s="17">
        <v>3000.0</v>
      </c>
      <c r="F502" s="18">
        <f t="shared" si="69"/>
        <v>150</v>
      </c>
      <c r="G502" s="18">
        <f t="shared" si="70"/>
        <v>58.5</v>
      </c>
      <c r="H502" s="17">
        <f t="shared" si="71"/>
        <v>208.5</v>
      </c>
      <c r="I502" s="18">
        <f t="shared" si="72"/>
        <v>4170</v>
      </c>
      <c r="J502" s="17">
        <v>300.0</v>
      </c>
    </row>
    <row r="503" ht="15.75" customHeight="1">
      <c r="A503" s="15">
        <v>22.0</v>
      </c>
      <c r="B503" s="16" t="s">
        <v>945</v>
      </c>
      <c r="C503" s="16">
        <v>5.0</v>
      </c>
      <c r="D503" s="16">
        <v>5.0</v>
      </c>
      <c r="E503" s="17">
        <v>6000.0</v>
      </c>
      <c r="F503" s="18">
        <f t="shared" si="69"/>
        <v>1200</v>
      </c>
      <c r="G503" s="18">
        <f t="shared" si="70"/>
        <v>468</v>
      </c>
      <c r="H503" s="17">
        <f t="shared" si="71"/>
        <v>1668</v>
      </c>
      <c r="I503" s="18">
        <f t="shared" si="72"/>
        <v>8340</v>
      </c>
      <c r="J503" s="17">
        <v>1920.0</v>
      </c>
    </row>
    <row r="504" ht="15.75" customHeight="1">
      <c r="A504" s="15">
        <v>24.0</v>
      </c>
      <c r="B504" s="16" t="s">
        <v>1336</v>
      </c>
      <c r="C504" s="16">
        <v>3.0</v>
      </c>
      <c r="D504" s="16">
        <v>300.0</v>
      </c>
      <c r="E504" s="17">
        <v>3000.0</v>
      </c>
      <c r="F504" s="18">
        <f t="shared" si="69"/>
        <v>10</v>
      </c>
      <c r="G504" s="18">
        <f t="shared" si="70"/>
        <v>3.9</v>
      </c>
      <c r="H504" s="17">
        <f t="shared" si="71"/>
        <v>13.9</v>
      </c>
      <c r="I504" s="18">
        <f t="shared" si="72"/>
        <v>4170</v>
      </c>
      <c r="J504" s="17">
        <v>20.0</v>
      </c>
    </row>
    <row r="505" ht="15.75" customHeight="1">
      <c r="A505" s="15">
        <v>25.0</v>
      </c>
      <c r="B505" s="16" t="s">
        <v>1337</v>
      </c>
      <c r="C505" s="16">
        <v>4.0</v>
      </c>
      <c r="D505" s="16">
        <v>400.0</v>
      </c>
      <c r="E505" s="17">
        <v>4000.0</v>
      </c>
      <c r="F505" s="18">
        <f t="shared" si="69"/>
        <v>10</v>
      </c>
      <c r="G505" s="18">
        <f t="shared" si="70"/>
        <v>3.9</v>
      </c>
      <c r="H505" s="17">
        <f t="shared" si="71"/>
        <v>13.9</v>
      </c>
      <c r="I505" s="18">
        <f t="shared" si="72"/>
        <v>5560</v>
      </c>
      <c r="J505" s="17">
        <v>20.0</v>
      </c>
    </row>
    <row r="506" ht="15.75" customHeight="1">
      <c r="A506" s="15">
        <v>26.0</v>
      </c>
      <c r="B506" s="16" t="s">
        <v>1338</v>
      </c>
      <c r="C506" s="16">
        <v>1.0</v>
      </c>
      <c r="D506" s="16">
        <v>12.0</v>
      </c>
      <c r="E506" s="17">
        <v>3000.0</v>
      </c>
      <c r="F506" s="18">
        <f t="shared" si="69"/>
        <v>250</v>
      </c>
      <c r="G506" s="18">
        <f t="shared" si="70"/>
        <v>97.5</v>
      </c>
      <c r="H506" s="17">
        <f t="shared" si="71"/>
        <v>347.5</v>
      </c>
      <c r="I506" s="18">
        <f t="shared" si="72"/>
        <v>4170</v>
      </c>
      <c r="J506" s="17">
        <v>500.0</v>
      </c>
    </row>
    <row r="507" ht="15.75" customHeight="1">
      <c r="A507" s="15">
        <v>27.0</v>
      </c>
      <c r="B507" s="16" t="s">
        <v>1339</v>
      </c>
      <c r="C507" s="16">
        <v>1.0</v>
      </c>
      <c r="D507" s="16">
        <v>12.0</v>
      </c>
      <c r="E507" s="17">
        <v>10500.0</v>
      </c>
      <c r="F507" s="18">
        <f t="shared" si="69"/>
        <v>875</v>
      </c>
      <c r="G507" s="18">
        <f t="shared" si="70"/>
        <v>341.25</v>
      </c>
      <c r="H507" s="17">
        <f t="shared" si="71"/>
        <v>1216.25</v>
      </c>
      <c r="I507" s="18">
        <f t="shared" si="72"/>
        <v>14595</v>
      </c>
      <c r="J507" s="17">
        <v>1300.0</v>
      </c>
    </row>
    <row r="508" ht="15.75" customHeight="1">
      <c r="A508" s="15">
        <v>28.0</v>
      </c>
      <c r="B508" s="16" t="s">
        <v>1340</v>
      </c>
      <c r="C508" s="16">
        <v>1.0</v>
      </c>
      <c r="D508" s="16">
        <v>10.0</v>
      </c>
      <c r="E508" s="17">
        <v>4500.0</v>
      </c>
      <c r="F508" s="18">
        <f t="shared" si="69"/>
        <v>450</v>
      </c>
      <c r="G508" s="18">
        <f t="shared" si="70"/>
        <v>175.5</v>
      </c>
      <c r="H508" s="17">
        <f t="shared" si="71"/>
        <v>625.5</v>
      </c>
      <c r="I508" s="18">
        <f t="shared" si="72"/>
        <v>6255</v>
      </c>
      <c r="J508" s="17">
        <v>800.0</v>
      </c>
    </row>
    <row r="509" ht="15.75" customHeight="1">
      <c r="A509" s="15">
        <v>29.0</v>
      </c>
      <c r="B509" s="16" t="s">
        <v>1341</v>
      </c>
      <c r="C509" s="16">
        <v>60.0</v>
      </c>
      <c r="D509" s="16">
        <v>60.0</v>
      </c>
      <c r="E509" s="17">
        <v>3100.0</v>
      </c>
      <c r="F509" s="18">
        <f t="shared" si="69"/>
        <v>51.66666667</v>
      </c>
      <c r="G509" s="18">
        <f t="shared" si="70"/>
        <v>20.15</v>
      </c>
      <c r="H509" s="17">
        <f t="shared" si="71"/>
        <v>71.81666667</v>
      </c>
      <c r="I509" s="18">
        <f t="shared" si="72"/>
        <v>4309</v>
      </c>
      <c r="J509" s="17">
        <v>100.0</v>
      </c>
    </row>
    <row r="510" ht="15.75" customHeight="1">
      <c r="A510" s="15">
        <v>30.0</v>
      </c>
      <c r="B510" s="16" t="s">
        <v>1342</v>
      </c>
      <c r="C510" s="16">
        <v>2.0</v>
      </c>
      <c r="D510" s="16">
        <v>100.0</v>
      </c>
      <c r="E510" s="17">
        <v>3000.0</v>
      </c>
      <c r="F510" s="18">
        <f t="shared" si="69"/>
        <v>30</v>
      </c>
      <c r="G510" s="18">
        <f t="shared" si="70"/>
        <v>11.7</v>
      </c>
      <c r="H510" s="17">
        <f t="shared" si="71"/>
        <v>41.7</v>
      </c>
      <c r="I510" s="18">
        <f t="shared" si="72"/>
        <v>4170</v>
      </c>
      <c r="J510" s="17">
        <v>50.0</v>
      </c>
    </row>
    <row r="511" ht="15.75" customHeight="1">
      <c r="A511" s="15">
        <v>31.0</v>
      </c>
      <c r="B511" s="16" t="s">
        <v>1343</v>
      </c>
      <c r="C511" s="16">
        <v>1.0</v>
      </c>
      <c r="D511" s="16">
        <v>12.0</v>
      </c>
      <c r="E511" s="17">
        <v>4500.0</v>
      </c>
      <c r="F511" s="18">
        <f t="shared" si="69"/>
        <v>375</v>
      </c>
      <c r="G511" s="18">
        <f t="shared" si="70"/>
        <v>146.25</v>
      </c>
      <c r="H511" s="17">
        <f t="shared" si="71"/>
        <v>521.25</v>
      </c>
      <c r="I511" s="18">
        <f t="shared" si="72"/>
        <v>6255</v>
      </c>
      <c r="J511" s="17">
        <v>900.0</v>
      </c>
    </row>
    <row r="512" ht="15.75" customHeight="1">
      <c r="A512" s="15">
        <v>32.0</v>
      </c>
      <c r="B512" s="16" t="s">
        <v>1344</v>
      </c>
      <c r="C512" s="16">
        <v>1.0</v>
      </c>
      <c r="D512" s="16">
        <v>12.0</v>
      </c>
      <c r="E512" s="17">
        <v>3500.0</v>
      </c>
      <c r="F512" s="18">
        <f t="shared" si="69"/>
        <v>291.6666667</v>
      </c>
      <c r="G512" s="18">
        <f t="shared" si="70"/>
        <v>113.75</v>
      </c>
      <c r="H512" s="17">
        <f t="shared" si="71"/>
        <v>405.4166667</v>
      </c>
      <c r="I512" s="18">
        <f t="shared" si="72"/>
        <v>4865</v>
      </c>
      <c r="J512" s="17">
        <v>500.0</v>
      </c>
    </row>
    <row r="513" ht="15.75" customHeight="1">
      <c r="A513" s="15">
        <v>33.0</v>
      </c>
      <c r="B513" s="16" t="s">
        <v>1345</v>
      </c>
      <c r="C513" s="16">
        <v>12.0</v>
      </c>
      <c r="D513" s="16">
        <v>144.0</v>
      </c>
      <c r="E513" s="17">
        <v>2000.0</v>
      </c>
      <c r="F513" s="18">
        <f t="shared" si="69"/>
        <v>13.88888889</v>
      </c>
      <c r="G513" s="18">
        <f t="shared" si="70"/>
        <v>5.416666667</v>
      </c>
      <c r="H513" s="17">
        <f t="shared" si="71"/>
        <v>19.30555556</v>
      </c>
      <c r="I513" s="18">
        <f t="shared" si="72"/>
        <v>2780</v>
      </c>
      <c r="J513" s="17">
        <v>50.0</v>
      </c>
    </row>
    <row r="514" ht="15.75" customHeight="1">
      <c r="A514" s="15">
        <v>34.0</v>
      </c>
      <c r="B514" s="16" t="s">
        <v>1346</v>
      </c>
      <c r="C514" s="16">
        <v>2.0</v>
      </c>
      <c r="D514" s="16">
        <v>200.0</v>
      </c>
      <c r="E514" s="17">
        <v>2000.0</v>
      </c>
      <c r="F514" s="18">
        <f t="shared" si="69"/>
        <v>10</v>
      </c>
      <c r="G514" s="18">
        <f t="shared" si="70"/>
        <v>3.9</v>
      </c>
      <c r="H514" s="17">
        <f t="shared" si="71"/>
        <v>13.9</v>
      </c>
      <c r="I514" s="18">
        <f t="shared" si="72"/>
        <v>2780</v>
      </c>
      <c r="J514" s="17">
        <v>20.0</v>
      </c>
    </row>
    <row r="515" ht="15.75" customHeight="1">
      <c r="A515" s="15">
        <v>35.0</v>
      </c>
      <c r="B515" s="16" t="s">
        <v>92</v>
      </c>
      <c r="C515" s="16">
        <v>5.0</v>
      </c>
      <c r="D515" s="16">
        <v>240.0</v>
      </c>
      <c r="E515" s="17">
        <v>6750.0</v>
      </c>
      <c r="F515" s="18">
        <f t="shared" si="69"/>
        <v>28.125</v>
      </c>
      <c r="G515" s="18">
        <f t="shared" si="70"/>
        <v>10.96875</v>
      </c>
      <c r="H515" s="17">
        <f t="shared" si="71"/>
        <v>39.09375</v>
      </c>
      <c r="I515" s="18">
        <f t="shared" si="72"/>
        <v>9382.5</v>
      </c>
      <c r="J515" s="17">
        <v>50.0</v>
      </c>
    </row>
    <row r="516" ht="15.75" customHeight="1">
      <c r="A516" s="15">
        <v>36.0</v>
      </c>
      <c r="B516" s="16" t="s">
        <v>1347</v>
      </c>
      <c r="C516" s="16">
        <v>1.0</v>
      </c>
      <c r="D516" s="16">
        <v>12.0</v>
      </c>
      <c r="E516" s="17">
        <v>2500.0</v>
      </c>
      <c r="F516" s="18">
        <f t="shared" si="69"/>
        <v>208.3333333</v>
      </c>
      <c r="G516" s="18">
        <f t="shared" si="70"/>
        <v>81.25</v>
      </c>
      <c r="H516" s="17">
        <f t="shared" si="71"/>
        <v>289.5833333</v>
      </c>
      <c r="I516" s="18">
        <f t="shared" si="72"/>
        <v>3475</v>
      </c>
      <c r="J516" s="23">
        <v>300.0</v>
      </c>
    </row>
    <row r="517" ht="15.75" customHeight="1">
      <c r="A517" s="15">
        <v>37.0</v>
      </c>
      <c r="B517" s="16" t="s">
        <v>1348</v>
      </c>
      <c r="C517" s="16">
        <v>1.0</v>
      </c>
      <c r="D517" s="16">
        <v>26.0</v>
      </c>
      <c r="E517" s="17">
        <v>4500.0</v>
      </c>
      <c r="F517" s="18">
        <f t="shared" si="69"/>
        <v>173.0769231</v>
      </c>
      <c r="G517" s="18">
        <f t="shared" si="70"/>
        <v>67.5</v>
      </c>
      <c r="H517" s="17">
        <f t="shared" si="71"/>
        <v>240.5769231</v>
      </c>
      <c r="I517" s="18">
        <f t="shared" si="72"/>
        <v>6255</v>
      </c>
      <c r="J517" s="17">
        <v>200.0</v>
      </c>
    </row>
    <row r="518" ht="15.75" customHeight="1">
      <c r="A518" s="49"/>
      <c r="B518" s="8"/>
      <c r="C518" s="8"/>
      <c r="D518" s="8"/>
      <c r="E518" s="8"/>
      <c r="F518" s="8"/>
      <c r="G518" s="8"/>
      <c r="H518" s="8"/>
      <c r="I518" s="8"/>
      <c r="J518" s="9"/>
    </row>
    <row r="519" ht="15.75" customHeight="1">
      <c r="A519" s="3"/>
      <c r="B519" s="10" t="s">
        <v>1349</v>
      </c>
      <c r="C519" s="50"/>
      <c r="D519" s="50"/>
      <c r="E519" s="50"/>
      <c r="F519" s="4"/>
      <c r="G519" s="4"/>
      <c r="H519" s="5"/>
      <c r="I519" s="4"/>
      <c r="J519" s="5"/>
    </row>
    <row r="520" ht="15.75" customHeight="1">
      <c r="A520" s="12" t="s">
        <v>2</v>
      </c>
      <c r="B520" s="13" t="s">
        <v>3</v>
      </c>
      <c r="C520" s="13" t="s">
        <v>4</v>
      </c>
      <c r="D520" s="13" t="s">
        <v>5</v>
      </c>
      <c r="E520" s="14" t="s">
        <v>6</v>
      </c>
      <c r="F520" s="14" t="s">
        <v>7</v>
      </c>
      <c r="G520" s="14">
        <v>0.39</v>
      </c>
      <c r="H520" s="14" t="s">
        <v>8</v>
      </c>
      <c r="I520" s="14" t="s">
        <v>9</v>
      </c>
      <c r="J520" s="14" t="s">
        <v>10</v>
      </c>
    </row>
    <row r="521" ht="15.75" customHeight="1">
      <c r="A521" s="15">
        <v>1.0</v>
      </c>
      <c r="B521" s="16" t="s">
        <v>11</v>
      </c>
      <c r="C521" s="16">
        <v>1.0</v>
      </c>
      <c r="D521" s="16">
        <v>400.0</v>
      </c>
      <c r="E521" s="17">
        <v>22000.0</v>
      </c>
      <c r="F521" s="18">
        <f t="shared" ref="F521:F530" si="73">E521/D521</f>
        <v>55</v>
      </c>
      <c r="G521" s="18">
        <f t="shared" ref="G521:G530" si="74">(F521*39)/100</f>
        <v>21.45</v>
      </c>
      <c r="H521" s="17">
        <f t="shared" ref="H521:H530" si="75">SUM(F521,G521)</f>
        <v>76.45</v>
      </c>
      <c r="I521" s="18">
        <f t="shared" ref="I521:I530" si="76">H521*D521</f>
        <v>30580</v>
      </c>
      <c r="J521" s="17">
        <v>75.0</v>
      </c>
    </row>
    <row r="522" ht="15.75" customHeight="1">
      <c r="A522" s="15">
        <v>2.0</v>
      </c>
      <c r="B522" s="16" t="s">
        <v>132</v>
      </c>
      <c r="C522" s="16">
        <v>2.0</v>
      </c>
      <c r="D522" s="19">
        <v>48.0</v>
      </c>
      <c r="E522" s="17">
        <v>40400.0</v>
      </c>
      <c r="F522" s="18">
        <f t="shared" si="73"/>
        <v>841.6666667</v>
      </c>
      <c r="G522" s="18">
        <f t="shared" si="74"/>
        <v>328.25</v>
      </c>
      <c r="H522" s="17">
        <f t="shared" si="75"/>
        <v>1169.916667</v>
      </c>
      <c r="I522" s="18">
        <f t="shared" si="76"/>
        <v>56156</v>
      </c>
      <c r="J522" s="52">
        <v>1200.0</v>
      </c>
    </row>
    <row r="523" ht="15.75" customHeight="1">
      <c r="A523" s="15">
        <v>3.0</v>
      </c>
      <c r="B523" s="16" t="s">
        <v>1350</v>
      </c>
      <c r="C523" s="16">
        <v>3.0</v>
      </c>
      <c r="D523" s="16">
        <v>72.0</v>
      </c>
      <c r="E523" s="17">
        <v>45580.0</v>
      </c>
      <c r="F523" s="18">
        <f t="shared" si="73"/>
        <v>633.0555556</v>
      </c>
      <c r="G523" s="18">
        <f t="shared" si="74"/>
        <v>246.8916667</v>
      </c>
      <c r="H523" s="17">
        <f t="shared" si="75"/>
        <v>879.9472222</v>
      </c>
      <c r="I523" s="18">
        <f t="shared" si="76"/>
        <v>63356.2</v>
      </c>
      <c r="J523" s="17">
        <v>1000.0</v>
      </c>
    </row>
    <row r="524" ht="15.75" customHeight="1">
      <c r="A524" s="15">
        <v>4.0</v>
      </c>
      <c r="B524" s="16" t="s">
        <v>695</v>
      </c>
      <c r="C524" s="16">
        <v>4.0</v>
      </c>
      <c r="D524" s="16">
        <v>48.0</v>
      </c>
      <c r="E524" s="17">
        <v>10400.0</v>
      </c>
      <c r="F524" s="18">
        <f t="shared" si="73"/>
        <v>216.6666667</v>
      </c>
      <c r="G524" s="18">
        <f t="shared" si="74"/>
        <v>84.5</v>
      </c>
      <c r="H524" s="17">
        <f t="shared" si="75"/>
        <v>301.1666667</v>
      </c>
      <c r="I524" s="18">
        <f t="shared" si="76"/>
        <v>14456</v>
      </c>
      <c r="J524" s="17">
        <v>300.0</v>
      </c>
    </row>
    <row r="525" ht="15.75" customHeight="1">
      <c r="A525" s="15">
        <v>5.0</v>
      </c>
      <c r="B525" s="16" t="s">
        <v>1351</v>
      </c>
      <c r="C525" s="16">
        <v>2.0</v>
      </c>
      <c r="D525" s="16">
        <v>96.0</v>
      </c>
      <c r="E525" s="17">
        <v>15200.0</v>
      </c>
      <c r="F525" s="18">
        <f t="shared" si="73"/>
        <v>158.3333333</v>
      </c>
      <c r="G525" s="18">
        <f t="shared" si="74"/>
        <v>61.75</v>
      </c>
      <c r="H525" s="17">
        <f t="shared" si="75"/>
        <v>220.0833333</v>
      </c>
      <c r="I525" s="18">
        <f t="shared" si="76"/>
        <v>21128</v>
      </c>
      <c r="J525" s="17">
        <v>250.0</v>
      </c>
    </row>
    <row r="526" ht="15.75" customHeight="1">
      <c r="A526" s="15">
        <v>6.0</v>
      </c>
      <c r="B526" s="16" t="s">
        <v>195</v>
      </c>
      <c r="C526" s="16">
        <v>3.0</v>
      </c>
      <c r="D526" s="16">
        <v>36.0</v>
      </c>
      <c r="E526" s="17">
        <v>7800.0</v>
      </c>
      <c r="F526" s="18">
        <f t="shared" si="73"/>
        <v>216.6666667</v>
      </c>
      <c r="G526" s="18">
        <f t="shared" si="74"/>
        <v>84.5</v>
      </c>
      <c r="H526" s="17">
        <f t="shared" si="75"/>
        <v>301.1666667</v>
      </c>
      <c r="I526" s="18">
        <f t="shared" si="76"/>
        <v>10842</v>
      </c>
      <c r="J526" s="17">
        <v>300.0</v>
      </c>
    </row>
    <row r="527" ht="15.75" customHeight="1">
      <c r="A527" s="15">
        <v>7.0</v>
      </c>
      <c r="B527" s="16" t="s">
        <v>1352</v>
      </c>
      <c r="C527" s="16">
        <v>2.0</v>
      </c>
      <c r="D527" s="16">
        <v>300.0</v>
      </c>
      <c r="E527" s="17">
        <v>10200.0</v>
      </c>
      <c r="F527" s="18">
        <f t="shared" si="73"/>
        <v>34</v>
      </c>
      <c r="G527" s="18">
        <f t="shared" si="74"/>
        <v>13.26</v>
      </c>
      <c r="H527" s="17">
        <f t="shared" si="75"/>
        <v>47.26</v>
      </c>
      <c r="I527" s="18">
        <f t="shared" si="76"/>
        <v>14178</v>
      </c>
      <c r="J527" s="17">
        <v>50.0</v>
      </c>
    </row>
    <row r="528" ht="15.75" customHeight="1">
      <c r="A528" s="15">
        <v>8.0</v>
      </c>
      <c r="B528" s="16" t="s">
        <v>1353</v>
      </c>
      <c r="C528" s="16">
        <v>4.0</v>
      </c>
      <c r="D528" s="16">
        <v>192.0</v>
      </c>
      <c r="E528" s="17">
        <v>22400.0</v>
      </c>
      <c r="F528" s="18">
        <f t="shared" si="73"/>
        <v>116.6666667</v>
      </c>
      <c r="G528" s="18">
        <f t="shared" si="74"/>
        <v>45.5</v>
      </c>
      <c r="H528" s="17">
        <f t="shared" si="75"/>
        <v>162.1666667</v>
      </c>
      <c r="I528" s="18">
        <f t="shared" si="76"/>
        <v>31136</v>
      </c>
      <c r="J528" s="17">
        <v>170.0</v>
      </c>
    </row>
    <row r="529" ht="15.75" customHeight="1">
      <c r="A529" s="15">
        <v>9.0</v>
      </c>
      <c r="B529" s="16" t="s">
        <v>93</v>
      </c>
      <c r="C529" s="16">
        <v>5.0</v>
      </c>
      <c r="D529" s="16">
        <v>250.0</v>
      </c>
      <c r="E529" s="17">
        <v>21000.0</v>
      </c>
      <c r="F529" s="18">
        <f t="shared" si="73"/>
        <v>84</v>
      </c>
      <c r="G529" s="18">
        <f t="shared" si="74"/>
        <v>32.76</v>
      </c>
      <c r="H529" s="17">
        <f t="shared" si="75"/>
        <v>116.76</v>
      </c>
      <c r="I529" s="18">
        <f t="shared" si="76"/>
        <v>29190</v>
      </c>
      <c r="J529" s="17">
        <v>120.0</v>
      </c>
    </row>
    <row r="530" ht="15.75" customHeight="1">
      <c r="A530" s="15">
        <v>10.0</v>
      </c>
      <c r="B530" s="16" t="s">
        <v>498</v>
      </c>
      <c r="C530" s="16">
        <v>2.0</v>
      </c>
      <c r="D530" s="16">
        <v>24.0</v>
      </c>
      <c r="E530" s="17">
        <v>20200.0</v>
      </c>
      <c r="F530" s="18">
        <f t="shared" si="73"/>
        <v>841.6666667</v>
      </c>
      <c r="G530" s="18">
        <f t="shared" si="74"/>
        <v>328.25</v>
      </c>
      <c r="H530" s="17">
        <f t="shared" si="75"/>
        <v>1169.916667</v>
      </c>
      <c r="I530" s="18">
        <f t="shared" si="76"/>
        <v>28078</v>
      </c>
      <c r="J530" s="17">
        <v>1000.0</v>
      </c>
    </row>
    <row r="531" ht="15.75" customHeight="1">
      <c r="A531" s="49"/>
      <c r="B531" s="8"/>
      <c r="C531" s="8"/>
      <c r="D531" s="8"/>
      <c r="E531" s="8"/>
      <c r="F531" s="8"/>
      <c r="G531" s="8"/>
      <c r="H531" s="8"/>
      <c r="I531" s="8"/>
      <c r="J531" s="9"/>
    </row>
    <row r="532" ht="15.75" customHeight="1">
      <c r="A532" s="3"/>
      <c r="B532" s="10" t="s">
        <v>1354</v>
      </c>
      <c r="C532" s="50"/>
      <c r="D532" s="50"/>
      <c r="E532" s="50"/>
      <c r="F532" s="4"/>
      <c r="G532" s="4"/>
      <c r="H532" s="5"/>
      <c r="I532" s="4"/>
      <c r="J532" s="5"/>
    </row>
    <row r="533" ht="15.75" customHeight="1">
      <c r="A533" s="12" t="s">
        <v>2</v>
      </c>
      <c r="B533" s="13" t="s">
        <v>3</v>
      </c>
      <c r="C533" s="13" t="s">
        <v>4</v>
      </c>
      <c r="D533" s="13" t="s">
        <v>5</v>
      </c>
      <c r="E533" s="14" t="s">
        <v>6</v>
      </c>
      <c r="F533" s="14" t="s">
        <v>7</v>
      </c>
      <c r="G533" s="14">
        <v>0.39</v>
      </c>
      <c r="H533" s="14" t="s">
        <v>8</v>
      </c>
      <c r="I533" s="14" t="s">
        <v>9</v>
      </c>
      <c r="J533" s="14" t="s">
        <v>10</v>
      </c>
    </row>
    <row r="534" ht="15.75" customHeight="1">
      <c r="A534" s="15">
        <v>1.0</v>
      </c>
      <c r="B534" s="16" t="s">
        <v>11</v>
      </c>
      <c r="C534" s="16">
        <v>1.0</v>
      </c>
      <c r="D534" s="16">
        <v>400.0</v>
      </c>
      <c r="E534" s="17">
        <v>22000.0</v>
      </c>
      <c r="F534" s="18">
        <f t="shared" ref="F534:F589" si="77">E534/D534</f>
        <v>55</v>
      </c>
      <c r="G534" s="18">
        <f t="shared" ref="G534:G589" si="78">(F534*39)/100</f>
        <v>21.45</v>
      </c>
      <c r="H534" s="17">
        <f t="shared" ref="H534:H589" si="79">SUM(F534,G534)</f>
        <v>76.45</v>
      </c>
      <c r="I534" s="18">
        <f t="shared" ref="I534:I589" si="80">H534*D534</f>
        <v>30580</v>
      </c>
      <c r="J534" s="17">
        <v>75.0</v>
      </c>
    </row>
    <row r="535" ht="15.75" customHeight="1">
      <c r="A535" s="15">
        <v>2.0</v>
      </c>
      <c r="B535" s="16" t="s">
        <v>1355</v>
      </c>
      <c r="C535" s="16">
        <v>1.0</v>
      </c>
      <c r="D535" s="19">
        <v>6.0</v>
      </c>
      <c r="E535" s="17">
        <v>8400.0</v>
      </c>
      <c r="F535" s="18">
        <f t="shared" si="77"/>
        <v>1400</v>
      </c>
      <c r="G535" s="18">
        <f t="shared" si="78"/>
        <v>546</v>
      </c>
      <c r="H535" s="17">
        <f t="shared" si="79"/>
        <v>1946</v>
      </c>
      <c r="I535" s="18">
        <f t="shared" si="80"/>
        <v>11676</v>
      </c>
      <c r="J535" s="51">
        <v>2200.0</v>
      </c>
    </row>
    <row r="536" ht="15.75" customHeight="1">
      <c r="A536" s="15">
        <v>3.0</v>
      </c>
      <c r="B536" s="16" t="s">
        <v>1356</v>
      </c>
      <c r="C536" s="16">
        <v>1.0</v>
      </c>
      <c r="D536" s="16">
        <v>6.0</v>
      </c>
      <c r="E536" s="17">
        <v>9800.0</v>
      </c>
      <c r="F536" s="18">
        <f t="shared" si="77"/>
        <v>1633.333333</v>
      </c>
      <c r="G536" s="18">
        <f t="shared" si="78"/>
        <v>637</v>
      </c>
      <c r="H536" s="17">
        <f t="shared" si="79"/>
        <v>2270.333333</v>
      </c>
      <c r="I536" s="18">
        <f t="shared" si="80"/>
        <v>13622</v>
      </c>
      <c r="J536" s="23">
        <v>2500.0</v>
      </c>
    </row>
    <row r="537" ht="15.75" customHeight="1">
      <c r="A537" s="15">
        <v>4.0</v>
      </c>
      <c r="B537" s="16" t="s">
        <v>194</v>
      </c>
      <c r="C537" s="16">
        <v>5.0</v>
      </c>
      <c r="D537" s="16">
        <v>60.0</v>
      </c>
      <c r="E537" s="17">
        <v>22750.0</v>
      </c>
      <c r="F537" s="18">
        <f t="shared" si="77"/>
        <v>379.1666667</v>
      </c>
      <c r="G537" s="18">
        <f t="shared" si="78"/>
        <v>147.875</v>
      </c>
      <c r="H537" s="17">
        <f t="shared" si="79"/>
        <v>527.0416667</v>
      </c>
      <c r="I537" s="18">
        <f t="shared" si="80"/>
        <v>31622.5</v>
      </c>
      <c r="J537" s="17">
        <v>600.0</v>
      </c>
    </row>
    <row r="538" ht="15.75" customHeight="1">
      <c r="A538" s="15">
        <v>5.0</v>
      </c>
      <c r="B538" s="16" t="s">
        <v>1357</v>
      </c>
      <c r="C538" s="16">
        <v>5.0</v>
      </c>
      <c r="D538" s="16">
        <v>320.0</v>
      </c>
      <c r="E538" s="17">
        <v>11500.0</v>
      </c>
      <c r="F538" s="18">
        <f t="shared" si="77"/>
        <v>35.9375</v>
      </c>
      <c r="G538" s="18">
        <f t="shared" si="78"/>
        <v>14.015625</v>
      </c>
      <c r="H538" s="17">
        <f t="shared" si="79"/>
        <v>49.953125</v>
      </c>
      <c r="I538" s="18">
        <f t="shared" si="80"/>
        <v>15985</v>
      </c>
      <c r="J538" s="17">
        <v>60.0</v>
      </c>
    </row>
    <row r="539" ht="15.75" customHeight="1">
      <c r="A539" s="15">
        <v>6.0</v>
      </c>
      <c r="B539" s="16" t="s">
        <v>1358</v>
      </c>
      <c r="C539" s="16">
        <v>5.0</v>
      </c>
      <c r="D539" s="16">
        <v>250.0</v>
      </c>
      <c r="E539" s="17">
        <v>14500.0</v>
      </c>
      <c r="F539" s="18">
        <f t="shared" si="77"/>
        <v>58</v>
      </c>
      <c r="G539" s="18">
        <f t="shared" si="78"/>
        <v>22.62</v>
      </c>
      <c r="H539" s="17">
        <f t="shared" si="79"/>
        <v>80.62</v>
      </c>
      <c r="I539" s="18">
        <f t="shared" si="80"/>
        <v>20155</v>
      </c>
      <c r="J539" s="17">
        <v>100.0</v>
      </c>
    </row>
    <row r="540" ht="15.75" customHeight="1">
      <c r="A540" s="15">
        <v>7.0</v>
      </c>
      <c r="B540" s="16" t="s">
        <v>1359</v>
      </c>
      <c r="C540" s="16">
        <v>5.0</v>
      </c>
      <c r="D540" s="16">
        <v>60.0</v>
      </c>
      <c r="E540" s="17">
        <v>11500.0</v>
      </c>
      <c r="F540" s="18">
        <f t="shared" si="77"/>
        <v>191.6666667</v>
      </c>
      <c r="G540" s="18">
        <f t="shared" si="78"/>
        <v>74.75</v>
      </c>
      <c r="H540" s="17">
        <f t="shared" si="79"/>
        <v>266.4166667</v>
      </c>
      <c r="I540" s="18">
        <f t="shared" si="80"/>
        <v>15985</v>
      </c>
      <c r="J540" s="23">
        <v>300.0</v>
      </c>
    </row>
    <row r="541" ht="15.75" customHeight="1">
      <c r="A541" s="15">
        <v>8.0</v>
      </c>
      <c r="B541" s="16" t="s">
        <v>1360</v>
      </c>
      <c r="C541" s="16">
        <v>2.0</v>
      </c>
      <c r="D541" s="16">
        <v>12.0</v>
      </c>
      <c r="E541" s="17">
        <v>11200.0</v>
      </c>
      <c r="F541" s="18">
        <f t="shared" si="77"/>
        <v>933.3333333</v>
      </c>
      <c r="G541" s="18">
        <f t="shared" si="78"/>
        <v>364</v>
      </c>
      <c r="H541" s="17">
        <f t="shared" si="79"/>
        <v>1297.333333</v>
      </c>
      <c r="I541" s="18">
        <f t="shared" si="80"/>
        <v>15568</v>
      </c>
      <c r="J541" s="17">
        <v>1280.0</v>
      </c>
    </row>
    <row r="542" ht="15.75" customHeight="1">
      <c r="A542" s="15">
        <v>9.0</v>
      </c>
      <c r="B542" s="16" t="s">
        <v>137</v>
      </c>
      <c r="C542" s="16">
        <v>5.0</v>
      </c>
      <c r="D542" s="16">
        <v>60.0</v>
      </c>
      <c r="E542" s="17">
        <v>10500.0</v>
      </c>
      <c r="F542" s="18">
        <f t="shared" si="77"/>
        <v>175</v>
      </c>
      <c r="G542" s="18">
        <f t="shared" si="78"/>
        <v>68.25</v>
      </c>
      <c r="H542" s="17">
        <f t="shared" si="79"/>
        <v>243.25</v>
      </c>
      <c r="I542" s="18">
        <f t="shared" si="80"/>
        <v>14595</v>
      </c>
      <c r="J542" s="17">
        <v>300.0</v>
      </c>
    </row>
    <row r="543" ht="15.75" customHeight="1">
      <c r="A543" s="15">
        <v>10.0</v>
      </c>
      <c r="B543" s="16" t="s">
        <v>1361</v>
      </c>
      <c r="C543" s="16">
        <v>1.0</v>
      </c>
      <c r="D543" s="16">
        <v>6.0</v>
      </c>
      <c r="E543" s="17">
        <v>5900.0</v>
      </c>
      <c r="F543" s="18">
        <f t="shared" si="77"/>
        <v>983.3333333</v>
      </c>
      <c r="G543" s="18">
        <f t="shared" si="78"/>
        <v>383.5</v>
      </c>
      <c r="H543" s="17">
        <f t="shared" si="79"/>
        <v>1366.833333</v>
      </c>
      <c r="I543" s="18">
        <f t="shared" si="80"/>
        <v>8201</v>
      </c>
      <c r="J543" s="23">
        <v>1500.0</v>
      </c>
    </row>
    <row r="544" ht="15.75" customHeight="1">
      <c r="A544" s="15">
        <v>11.0</v>
      </c>
      <c r="B544" s="16" t="s">
        <v>629</v>
      </c>
      <c r="C544" s="16">
        <v>2.0</v>
      </c>
      <c r="D544" s="16">
        <v>24.0</v>
      </c>
      <c r="E544" s="17">
        <v>9200.0</v>
      </c>
      <c r="F544" s="18">
        <f t="shared" si="77"/>
        <v>383.3333333</v>
      </c>
      <c r="G544" s="18">
        <f t="shared" si="78"/>
        <v>149.5</v>
      </c>
      <c r="H544" s="17">
        <f t="shared" si="79"/>
        <v>532.8333333</v>
      </c>
      <c r="I544" s="18">
        <f t="shared" si="80"/>
        <v>12788</v>
      </c>
      <c r="J544" s="17">
        <v>600.0</v>
      </c>
    </row>
    <row r="545" ht="15.75" customHeight="1">
      <c r="A545" s="15">
        <v>12.0</v>
      </c>
      <c r="B545" s="16" t="s">
        <v>1362</v>
      </c>
      <c r="C545" s="16">
        <v>2.0</v>
      </c>
      <c r="D545" s="16">
        <v>50.0</v>
      </c>
      <c r="E545" s="17">
        <v>28000.0</v>
      </c>
      <c r="F545" s="18">
        <f t="shared" si="77"/>
        <v>560</v>
      </c>
      <c r="G545" s="18">
        <f t="shared" si="78"/>
        <v>218.4</v>
      </c>
      <c r="H545" s="17">
        <f t="shared" si="79"/>
        <v>778.4</v>
      </c>
      <c r="I545" s="18">
        <f t="shared" si="80"/>
        <v>38920</v>
      </c>
      <c r="J545" s="51">
        <v>800.0</v>
      </c>
    </row>
    <row r="546" ht="15.75" customHeight="1">
      <c r="A546" s="15">
        <v>13.0</v>
      </c>
      <c r="B546" s="16" t="s">
        <v>1363</v>
      </c>
      <c r="C546" s="16">
        <v>1.0</v>
      </c>
      <c r="D546" s="16">
        <v>12.0</v>
      </c>
      <c r="E546" s="17">
        <v>4750.0</v>
      </c>
      <c r="F546" s="18">
        <f t="shared" si="77"/>
        <v>395.8333333</v>
      </c>
      <c r="G546" s="18">
        <f t="shared" si="78"/>
        <v>154.375</v>
      </c>
      <c r="H546" s="17">
        <f t="shared" si="79"/>
        <v>550.2083333</v>
      </c>
      <c r="I546" s="18">
        <f t="shared" si="80"/>
        <v>6602.5</v>
      </c>
      <c r="J546" s="51">
        <v>650.0</v>
      </c>
    </row>
    <row r="547" ht="15.75" customHeight="1">
      <c r="A547" s="15">
        <v>14.0</v>
      </c>
      <c r="B547" s="16" t="s">
        <v>1364</v>
      </c>
      <c r="C547" s="16">
        <v>2.0</v>
      </c>
      <c r="D547" s="16">
        <v>48.0</v>
      </c>
      <c r="E547" s="17">
        <v>21800.0</v>
      </c>
      <c r="F547" s="18">
        <f t="shared" si="77"/>
        <v>454.1666667</v>
      </c>
      <c r="G547" s="18">
        <f t="shared" si="78"/>
        <v>177.125</v>
      </c>
      <c r="H547" s="17">
        <f t="shared" si="79"/>
        <v>631.2916667</v>
      </c>
      <c r="I547" s="18">
        <f t="shared" si="80"/>
        <v>30302</v>
      </c>
      <c r="J547" s="51">
        <v>650.0</v>
      </c>
    </row>
    <row r="548" ht="15.75" customHeight="1">
      <c r="A548" s="15">
        <v>15.0</v>
      </c>
      <c r="B548" s="16" t="s">
        <v>1365</v>
      </c>
      <c r="C548" s="16">
        <v>1.0</v>
      </c>
      <c r="D548" s="16">
        <v>24.0</v>
      </c>
      <c r="E548" s="17">
        <v>8800.0</v>
      </c>
      <c r="F548" s="18">
        <f t="shared" si="77"/>
        <v>366.6666667</v>
      </c>
      <c r="G548" s="18">
        <f t="shared" si="78"/>
        <v>143</v>
      </c>
      <c r="H548" s="17">
        <f t="shared" si="79"/>
        <v>509.6666667</v>
      </c>
      <c r="I548" s="18">
        <f t="shared" si="80"/>
        <v>12232</v>
      </c>
      <c r="J548" s="51">
        <v>550.0</v>
      </c>
    </row>
    <row r="549" ht="15.75" customHeight="1">
      <c r="A549" s="15">
        <v>16.0</v>
      </c>
      <c r="B549" s="16" t="s">
        <v>1366</v>
      </c>
      <c r="C549" s="16">
        <v>3.0</v>
      </c>
      <c r="D549" s="16">
        <v>3.0</v>
      </c>
      <c r="E549" s="17">
        <v>10200.0</v>
      </c>
      <c r="F549" s="18">
        <f t="shared" si="77"/>
        <v>3400</v>
      </c>
      <c r="G549" s="18">
        <f t="shared" si="78"/>
        <v>1326</v>
      </c>
      <c r="H549" s="17">
        <f t="shared" si="79"/>
        <v>4726</v>
      </c>
      <c r="I549" s="18">
        <f t="shared" si="80"/>
        <v>14178</v>
      </c>
      <c r="J549" s="17">
        <v>5200.0</v>
      </c>
    </row>
    <row r="550" ht="15.75" customHeight="1">
      <c r="A550" s="15">
        <v>17.0</v>
      </c>
      <c r="B550" s="16" t="s">
        <v>1367</v>
      </c>
      <c r="C550" s="16">
        <v>3.0</v>
      </c>
      <c r="D550" s="16">
        <v>3.0</v>
      </c>
      <c r="E550" s="17">
        <v>9900.0</v>
      </c>
      <c r="F550" s="18">
        <f t="shared" si="77"/>
        <v>3300</v>
      </c>
      <c r="G550" s="18">
        <f t="shared" si="78"/>
        <v>1287</v>
      </c>
      <c r="H550" s="17">
        <f t="shared" si="79"/>
        <v>4587</v>
      </c>
      <c r="I550" s="18">
        <f t="shared" si="80"/>
        <v>13761</v>
      </c>
      <c r="J550" s="17">
        <v>5200.0</v>
      </c>
    </row>
    <row r="551" ht="15.75" customHeight="1">
      <c r="A551" s="15">
        <v>18.0</v>
      </c>
      <c r="B551" s="16" t="s">
        <v>1368</v>
      </c>
      <c r="C551" s="16">
        <v>1.0</v>
      </c>
      <c r="D551" s="16">
        <v>12.0</v>
      </c>
      <c r="E551" s="17">
        <v>20200.0</v>
      </c>
      <c r="F551" s="18">
        <f t="shared" si="77"/>
        <v>1683.333333</v>
      </c>
      <c r="G551" s="18">
        <f t="shared" si="78"/>
        <v>656.5</v>
      </c>
      <c r="H551" s="17">
        <f t="shared" si="79"/>
        <v>2339.833333</v>
      </c>
      <c r="I551" s="18">
        <f t="shared" si="80"/>
        <v>28078</v>
      </c>
      <c r="J551" s="17">
        <v>2500.0</v>
      </c>
    </row>
    <row r="552" ht="15.75" customHeight="1">
      <c r="A552" s="15">
        <v>19.0</v>
      </c>
      <c r="B552" s="16" t="s">
        <v>930</v>
      </c>
      <c r="C552" s="16">
        <v>6.0</v>
      </c>
      <c r="D552" s="16">
        <v>6.0</v>
      </c>
      <c r="E552" s="17">
        <v>24900.0</v>
      </c>
      <c r="F552" s="18">
        <f t="shared" si="77"/>
        <v>4150</v>
      </c>
      <c r="G552" s="18">
        <f t="shared" si="78"/>
        <v>1618.5</v>
      </c>
      <c r="H552" s="17">
        <f t="shared" si="79"/>
        <v>5768.5</v>
      </c>
      <c r="I552" s="18">
        <f t="shared" si="80"/>
        <v>34611</v>
      </c>
      <c r="J552" s="17">
        <v>5800.0</v>
      </c>
    </row>
    <row r="553" ht="15.75" customHeight="1">
      <c r="A553" s="15">
        <v>20.0</v>
      </c>
      <c r="B553" s="16" t="s">
        <v>1006</v>
      </c>
      <c r="C553" s="16">
        <v>2.0</v>
      </c>
      <c r="D553" s="16">
        <v>48.0</v>
      </c>
      <c r="E553" s="17">
        <v>28400.0</v>
      </c>
      <c r="F553" s="18">
        <f t="shared" si="77"/>
        <v>591.6666667</v>
      </c>
      <c r="G553" s="18">
        <f t="shared" si="78"/>
        <v>230.75</v>
      </c>
      <c r="H553" s="17">
        <f t="shared" si="79"/>
        <v>822.4166667</v>
      </c>
      <c r="I553" s="18">
        <f t="shared" si="80"/>
        <v>39476</v>
      </c>
      <c r="J553" s="17">
        <v>850.0</v>
      </c>
    </row>
    <row r="554" ht="15.75" customHeight="1">
      <c r="A554" s="15">
        <v>21.0</v>
      </c>
      <c r="B554" s="16" t="s">
        <v>1012</v>
      </c>
      <c r="C554" s="16">
        <v>2.0</v>
      </c>
      <c r="D554" s="16">
        <v>48.0</v>
      </c>
      <c r="E554" s="17">
        <v>18000.0</v>
      </c>
      <c r="F554" s="18">
        <f t="shared" si="77"/>
        <v>375</v>
      </c>
      <c r="G554" s="18">
        <f t="shared" si="78"/>
        <v>146.25</v>
      </c>
      <c r="H554" s="17">
        <f t="shared" si="79"/>
        <v>521.25</v>
      </c>
      <c r="I554" s="18">
        <f t="shared" si="80"/>
        <v>25020</v>
      </c>
      <c r="J554" s="17">
        <v>600.0</v>
      </c>
    </row>
    <row r="555" ht="15.75" customHeight="1">
      <c r="A555" s="15">
        <v>22.0</v>
      </c>
      <c r="B555" s="16" t="s">
        <v>1369</v>
      </c>
      <c r="C555" s="16">
        <v>1.0</v>
      </c>
      <c r="D555" s="16">
        <v>24.0</v>
      </c>
      <c r="E555" s="17">
        <v>9050.0</v>
      </c>
      <c r="F555" s="18">
        <f t="shared" si="77"/>
        <v>377.0833333</v>
      </c>
      <c r="G555" s="18">
        <f t="shared" si="78"/>
        <v>147.0625</v>
      </c>
      <c r="H555" s="17">
        <f t="shared" si="79"/>
        <v>524.1458333</v>
      </c>
      <c r="I555" s="18">
        <f t="shared" si="80"/>
        <v>12579.5</v>
      </c>
      <c r="J555" s="17">
        <v>650.0</v>
      </c>
    </row>
    <row r="556" ht="15.75" customHeight="1">
      <c r="A556" s="15">
        <v>23.0</v>
      </c>
      <c r="B556" s="16" t="s">
        <v>1370</v>
      </c>
      <c r="C556" s="16">
        <v>5.0</v>
      </c>
      <c r="D556" s="16">
        <v>60.0</v>
      </c>
      <c r="E556" s="17">
        <v>7875.0</v>
      </c>
      <c r="F556" s="18">
        <f t="shared" si="77"/>
        <v>131.25</v>
      </c>
      <c r="G556" s="18">
        <f t="shared" si="78"/>
        <v>51.1875</v>
      </c>
      <c r="H556" s="17">
        <f t="shared" si="79"/>
        <v>182.4375</v>
      </c>
      <c r="I556" s="18">
        <f t="shared" si="80"/>
        <v>10946.25</v>
      </c>
      <c r="J556" s="17">
        <v>200.0</v>
      </c>
    </row>
    <row r="557" ht="15.75" customHeight="1">
      <c r="A557" s="15">
        <v>24.0</v>
      </c>
      <c r="B557" s="16" t="s">
        <v>1371</v>
      </c>
      <c r="C557" s="16">
        <v>6.0</v>
      </c>
      <c r="D557" s="16">
        <v>6.0</v>
      </c>
      <c r="E557" s="17">
        <v>6000.0</v>
      </c>
      <c r="F557" s="18">
        <f t="shared" si="77"/>
        <v>1000</v>
      </c>
      <c r="G557" s="18">
        <f t="shared" si="78"/>
        <v>390</v>
      </c>
      <c r="H557" s="17">
        <f t="shared" si="79"/>
        <v>1390</v>
      </c>
      <c r="I557" s="18">
        <f t="shared" si="80"/>
        <v>8340</v>
      </c>
      <c r="J557" s="17">
        <v>1320.0</v>
      </c>
    </row>
    <row r="558" ht="15.75" customHeight="1">
      <c r="A558" s="15">
        <v>25.0</v>
      </c>
      <c r="B558" s="16" t="s">
        <v>1318</v>
      </c>
      <c r="C558" s="16">
        <v>3.0</v>
      </c>
      <c r="D558" s="16">
        <v>3000.0</v>
      </c>
      <c r="E558" s="17">
        <v>15000.0</v>
      </c>
      <c r="F558" s="18">
        <f t="shared" si="77"/>
        <v>5</v>
      </c>
      <c r="G558" s="18">
        <f t="shared" si="78"/>
        <v>1.95</v>
      </c>
      <c r="H558" s="17">
        <f t="shared" si="79"/>
        <v>6.95</v>
      </c>
      <c r="I558" s="18">
        <f t="shared" si="80"/>
        <v>20850</v>
      </c>
      <c r="J558" s="17">
        <v>10.0</v>
      </c>
    </row>
    <row r="559" ht="15.75" customHeight="1">
      <c r="A559" s="15">
        <v>26.0</v>
      </c>
      <c r="B559" s="16" t="s">
        <v>154</v>
      </c>
      <c r="C559" s="16">
        <v>2.0</v>
      </c>
      <c r="D559" s="16">
        <v>20.0</v>
      </c>
      <c r="E559" s="17">
        <v>4400.0</v>
      </c>
      <c r="F559" s="18">
        <f t="shared" si="77"/>
        <v>220</v>
      </c>
      <c r="G559" s="18">
        <f t="shared" si="78"/>
        <v>85.8</v>
      </c>
      <c r="H559" s="17">
        <f t="shared" si="79"/>
        <v>305.8</v>
      </c>
      <c r="I559" s="18">
        <f t="shared" si="80"/>
        <v>6116</v>
      </c>
      <c r="J559" s="17">
        <v>500.0</v>
      </c>
    </row>
    <row r="560" ht="15.75" customHeight="1">
      <c r="A560" s="15">
        <v>27.0</v>
      </c>
      <c r="B560" s="16" t="s">
        <v>1372</v>
      </c>
      <c r="C560" s="16">
        <v>1.0</v>
      </c>
      <c r="D560" s="16">
        <v>5.0</v>
      </c>
      <c r="E560" s="17">
        <v>3500.0</v>
      </c>
      <c r="F560" s="18">
        <f t="shared" si="77"/>
        <v>700</v>
      </c>
      <c r="G560" s="18">
        <f t="shared" si="78"/>
        <v>273</v>
      </c>
      <c r="H560" s="17">
        <f t="shared" si="79"/>
        <v>973</v>
      </c>
      <c r="I560" s="18">
        <f t="shared" si="80"/>
        <v>4865</v>
      </c>
      <c r="J560" s="17">
        <v>1250.0</v>
      </c>
    </row>
    <row r="561" ht="15.75" customHeight="1">
      <c r="A561" s="15">
        <v>28.0</v>
      </c>
      <c r="B561" s="16" t="s">
        <v>315</v>
      </c>
      <c r="C561" s="16">
        <v>1.0</v>
      </c>
      <c r="D561" s="16">
        <v>10.0</v>
      </c>
      <c r="E561" s="17">
        <v>4500.0</v>
      </c>
      <c r="F561" s="18">
        <f t="shared" si="77"/>
        <v>450</v>
      </c>
      <c r="G561" s="18">
        <f t="shared" si="78"/>
        <v>175.5</v>
      </c>
      <c r="H561" s="17">
        <f t="shared" si="79"/>
        <v>625.5</v>
      </c>
      <c r="I561" s="18">
        <f t="shared" si="80"/>
        <v>6255</v>
      </c>
      <c r="J561" s="17">
        <v>750.0</v>
      </c>
    </row>
    <row r="562" ht="15.75" customHeight="1">
      <c r="A562" s="15">
        <v>29.0</v>
      </c>
      <c r="B562" s="16" t="s">
        <v>1373</v>
      </c>
      <c r="C562" s="16">
        <v>1.0</v>
      </c>
      <c r="D562" s="16">
        <v>20.0</v>
      </c>
      <c r="E562" s="17">
        <v>6000.0</v>
      </c>
      <c r="F562" s="18">
        <f t="shared" si="77"/>
        <v>300</v>
      </c>
      <c r="G562" s="18">
        <f t="shared" si="78"/>
        <v>117</v>
      </c>
      <c r="H562" s="17">
        <f t="shared" si="79"/>
        <v>417</v>
      </c>
      <c r="I562" s="18">
        <f t="shared" si="80"/>
        <v>8340</v>
      </c>
      <c r="J562" s="17">
        <v>500.0</v>
      </c>
    </row>
    <row r="563" ht="15.75" customHeight="1">
      <c r="A563" s="15">
        <v>30.0</v>
      </c>
      <c r="B563" s="16" t="s">
        <v>1374</v>
      </c>
      <c r="C563" s="16">
        <v>11.0</v>
      </c>
      <c r="D563" s="16">
        <v>11.0</v>
      </c>
      <c r="E563" s="17">
        <v>8250.0</v>
      </c>
      <c r="F563" s="18">
        <f t="shared" si="77"/>
        <v>750</v>
      </c>
      <c r="G563" s="18">
        <f t="shared" si="78"/>
        <v>292.5</v>
      </c>
      <c r="H563" s="17">
        <f t="shared" si="79"/>
        <v>1042.5</v>
      </c>
      <c r="I563" s="18">
        <f t="shared" si="80"/>
        <v>11467.5</v>
      </c>
      <c r="J563" s="17">
        <v>1250.0</v>
      </c>
    </row>
    <row r="564" ht="15.75" customHeight="1">
      <c r="A564" s="15">
        <v>31.0</v>
      </c>
      <c r="B564" s="16" t="s">
        <v>1375</v>
      </c>
      <c r="C564" s="16">
        <v>12.0</v>
      </c>
      <c r="D564" s="16">
        <v>12.0</v>
      </c>
      <c r="E564" s="17">
        <v>9000.0</v>
      </c>
      <c r="F564" s="18">
        <f t="shared" si="77"/>
        <v>750</v>
      </c>
      <c r="G564" s="18">
        <f t="shared" si="78"/>
        <v>292.5</v>
      </c>
      <c r="H564" s="17">
        <f t="shared" si="79"/>
        <v>1042.5</v>
      </c>
      <c r="I564" s="18">
        <f t="shared" si="80"/>
        <v>12510</v>
      </c>
      <c r="J564" s="17">
        <v>1250.0</v>
      </c>
    </row>
    <row r="565" ht="15.75" customHeight="1">
      <c r="A565" s="15">
        <v>32.0</v>
      </c>
      <c r="B565" s="16" t="s">
        <v>1376</v>
      </c>
      <c r="C565" s="16">
        <v>2.0</v>
      </c>
      <c r="D565" s="16">
        <v>20.0</v>
      </c>
      <c r="E565" s="17">
        <v>3000.0</v>
      </c>
      <c r="F565" s="18">
        <f t="shared" si="77"/>
        <v>150</v>
      </c>
      <c r="G565" s="18">
        <f t="shared" si="78"/>
        <v>58.5</v>
      </c>
      <c r="H565" s="17">
        <f t="shared" si="79"/>
        <v>208.5</v>
      </c>
      <c r="I565" s="18">
        <f t="shared" si="80"/>
        <v>4170</v>
      </c>
      <c r="J565" s="17">
        <v>300.0</v>
      </c>
    </row>
    <row r="566" ht="15.75" customHeight="1">
      <c r="A566" s="15">
        <v>33.0</v>
      </c>
      <c r="B566" s="16" t="s">
        <v>1377</v>
      </c>
      <c r="C566" s="16">
        <v>1.0</v>
      </c>
      <c r="D566" s="16">
        <v>1.0</v>
      </c>
      <c r="E566" s="17">
        <v>6000.0</v>
      </c>
      <c r="F566" s="18">
        <f t="shared" si="77"/>
        <v>6000</v>
      </c>
      <c r="G566" s="18">
        <f t="shared" si="78"/>
        <v>2340</v>
      </c>
      <c r="H566" s="17">
        <f t="shared" si="79"/>
        <v>8340</v>
      </c>
      <c r="I566" s="18">
        <f t="shared" si="80"/>
        <v>8340</v>
      </c>
      <c r="J566" s="17">
        <v>7500.0</v>
      </c>
    </row>
    <row r="567" ht="15.75" customHeight="1">
      <c r="A567" s="15">
        <v>34.0</v>
      </c>
      <c r="B567" s="16" t="s">
        <v>1378</v>
      </c>
      <c r="C567" s="16">
        <v>2.0</v>
      </c>
      <c r="D567" s="16">
        <v>2.0</v>
      </c>
      <c r="E567" s="17">
        <v>8000.0</v>
      </c>
      <c r="F567" s="18">
        <f t="shared" si="77"/>
        <v>4000</v>
      </c>
      <c r="G567" s="18">
        <f t="shared" si="78"/>
        <v>1560</v>
      </c>
      <c r="H567" s="17">
        <f t="shared" si="79"/>
        <v>5560</v>
      </c>
      <c r="I567" s="18">
        <f t="shared" si="80"/>
        <v>11120</v>
      </c>
      <c r="J567" s="17">
        <v>7500.0</v>
      </c>
    </row>
    <row r="568" ht="15.75" customHeight="1">
      <c r="A568" s="15">
        <v>35.0</v>
      </c>
      <c r="B568" s="16" t="s">
        <v>1379</v>
      </c>
      <c r="C568" s="16">
        <v>1.0</v>
      </c>
      <c r="D568" s="16">
        <v>12.0</v>
      </c>
      <c r="E568" s="17">
        <v>2500.0</v>
      </c>
      <c r="F568" s="18">
        <f t="shared" si="77"/>
        <v>208.3333333</v>
      </c>
      <c r="G568" s="18">
        <f t="shared" si="78"/>
        <v>81.25</v>
      </c>
      <c r="H568" s="17">
        <f t="shared" si="79"/>
        <v>289.5833333</v>
      </c>
      <c r="I568" s="18">
        <f t="shared" si="80"/>
        <v>3475</v>
      </c>
      <c r="J568" s="17">
        <v>300.0</v>
      </c>
    </row>
    <row r="569" ht="15.75" customHeight="1">
      <c r="A569" s="15">
        <v>36.0</v>
      </c>
      <c r="B569" s="16" t="s">
        <v>322</v>
      </c>
      <c r="C569" s="16">
        <v>1.0</v>
      </c>
      <c r="D569" s="16">
        <v>25.0</v>
      </c>
      <c r="E569" s="17">
        <v>2000.0</v>
      </c>
      <c r="F569" s="18">
        <f t="shared" si="77"/>
        <v>80</v>
      </c>
      <c r="G569" s="18">
        <f t="shared" si="78"/>
        <v>31.2</v>
      </c>
      <c r="H569" s="17">
        <f t="shared" si="79"/>
        <v>111.2</v>
      </c>
      <c r="I569" s="18">
        <f t="shared" si="80"/>
        <v>2780</v>
      </c>
      <c r="J569" s="17">
        <v>250.0</v>
      </c>
    </row>
    <row r="570" ht="15.75" customHeight="1">
      <c r="A570" s="15">
        <v>37.0</v>
      </c>
      <c r="B570" s="16" t="s">
        <v>289</v>
      </c>
      <c r="C570" s="16">
        <v>1.0</v>
      </c>
      <c r="D570" s="16">
        <v>12.0</v>
      </c>
      <c r="E570" s="17">
        <v>2500.0</v>
      </c>
      <c r="F570" s="18">
        <f t="shared" si="77"/>
        <v>208.3333333</v>
      </c>
      <c r="G570" s="18">
        <f t="shared" si="78"/>
        <v>81.25</v>
      </c>
      <c r="H570" s="17">
        <f t="shared" si="79"/>
        <v>289.5833333</v>
      </c>
      <c r="I570" s="18">
        <f t="shared" si="80"/>
        <v>3475</v>
      </c>
      <c r="J570" s="17">
        <v>300.0</v>
      </c>
    </row>
    <row r="571" ht="15.75" customHeight="1">
      <c r="A571" s="15">
        <v>38.0</v>
      </c>
      <c r="B571" s="16" t="s">
        <v>1380</v>
      </c>
      <c r="C571" s="16">
        <v>1.0</v>
      </c>
      <c r="D571" s="16">
        <v>24.0</v>
      </c>
      <c r="E571" s="17">
        <v>3500.0</v>
      </c>
      <c r="F571" s="18">
        <f t="shared" si="77"/>
        <v>145.8333333</v>
      </c>
      <c r="G571" s="18">
        <f t="shared" si="78"/>
        <v>56.875</v>
      </c>
      <c r="H571" s="17">
        <f t="shared" si="79"/>
        <v>202.7083333</v>
      </c>
      <c r="I571" s="18">
        <f t="shared" si="80"/>
        <v>4865</v>
      </c>
      <c r="J571" s="17">
        <v>300.0</v>
      </c>
    </row>
    <row r="572" ht="15.75" customHeight="1">
      <c r="A572" s="15">
        <v>39.0</v>
      </c>
      <c r="B572" s="16" t="s">
        <v>1168</v>
      </c>
      <c r="C572" s="16">
        <v>1.0</v>
      </c>
      <c r="D572" s="16">
        <v>100.0</v>
      </c>
      <c r="E572" s="17">
        <v>1500.0</v>
      </c>
      <c r="F572" s="18">
        <f t="shared" si="77"/>
        <v>15</v>
      </c>
      <c r="G572" s="18">
        <f t="shared" si="78"/>
        <v>5.85</v>
      </c>
      <c r="H572" s="17">
        <f t="shared" si="79"/>
        <v>20.85</v>
      </c>
      <c r="I572" s="18">
        <f t="shared" si="80"/>
        <v>2085</v>
      </c>
      <c r="J572" s="17">
        <v>50.0</v>
      </c>
    </row>
    <row r="573" ht="15.75" customHeight="1">
      <c r="A573" s="15">
        <v>40.0</v>
      </c>
      <c r="B573" s="16" t="s">
        <v>637</v>
      </c>
      <c r="C573" s="16">
        <v>4.0</v>
      </c>
      <c r="D573" s="16">
        <v>48.0</v>
      </c>
      <c r="E573" s="17">
        <v>10000.0</v>
      </c>
      <c r="F573" s="18">
        <f t="shared" si="77"/>
        <v>208.3333333</v>
      </c>
      <c r="G573" s="18">
        <f t="shared" si="78"/>
        <v>81.25</v>
      </c>
      <c r="H573" s="17">
        <f t="shared" si="79"/>
        <v>289.5833333</v>
      </c>
      <c r="I573" s="18">
        <f t="shared" si="80"/>
        <v>13900</v>
      </c>
      <c r="J573" s="17">
        <v>350.0</v>
      </c>
    </row>
    <row r="574" ht="15.75" customHeight="1">
      <c r="A574" s="15">
        <v>41.0</v>
      </c>
      <c r="B574" s="16" t="s">
        <v>1381</v>
      </c>
      <c r="C574" s="16">
        <v>6.0</v>
      </c>
      <c r="D574" s="16">
        <v>72.0</v>
      </c>
      <c r="E574" s="17">
        <v>1500.0</v>
      </c>
      <c r="F574" s="18">
        <f t="shared" si="77"/>
        <v>20.83333333</v>
      </c>
      <c r="G574" s="18">
        <f t="shared" si="78"/>
        <v>8.125</v>
      </c>
      <c r="H574" s="17">
        <f t="shared" si="79"/>
        <v>28.95833333</v>
      </c>
      <c r="I574" s="18">
        <f t="shared" si="80"/>
        <v>2085</v>
      </c>
      <c r="J574" s="17">
        <v>50.0</v>
      </c>
    </row>
    <row r="575" ht="15.75" customHeight="1">
      <c r="A575" s="15">
        <v>42.0</v>
      </c>
      <c r="B575" s="16" t="s">
        <v>1382</v>
      </c>
      <c r="C575" s="16">
        <v>1.0</v>
      </c>
      <c r="D575" s="16">
        <v>50.0</v>
      </c>
      <c r="E575" s="17">
        <v>2000.0</v>
      </c>
      <c r="F575" s="18">
        <f t="shared" si="77"/>
        <v>40</v>
      </c>
      <c r="G575" s="18">
        <f t="shared" si="78"/>
        <v>15.6</v>
      </c>
      <c r="H575" s="17">
        <f t="shared" si="79"/>
        <v>55.6</v>
      </c>
      <c r="I575" s="18">
        <f t="shared" si="80"/>
        <v>2780</v>
      </c>
      <c r="J575" s="17">
        <v>100.0</v>
      </c>
    </row>
    <row r="576" ht="15.75" customHeight="1">
      <c r="A576" s="15">
        <v>43.0</v>
      </c>
      <c r="B576" s="16" t="s">
        <v>1383</v>
      </c>
      <c r="C576" s="16">
        <v>1.0</v>
      </c>
      <c r="D576" s="16">
        <v>50.0</v>
      </c>
      <c r="E576" s="17">
        <v>4500.0</v>
      </c>
      <c r="F576" s="18">
        <f t="shared" si="77"/>
        <v>90</v>
      </c>
      <c r="G576" s="18">
        <f t="shared" si="78"/>
        <v>35.1</v>
      </c>
      <c r="H576" s="17">
        <f t="shared" si="79"/>
        <v>125.1</v>
      </c>
      <c r="I576" s="18">
        <f t="shared" si="80"/>
        <v>6255</v>
      </c>
      <c r="J576" s="17">
        <v>150.0</v>
      </c>
    </row>
    <row r="577" ht="15.75" customHeight="1">
      <c r="A577" s="15">
        <v>44.0</v>
      </c>
      <c r="B577" s="16" t="s">
        <v>1384</v>
      </c>
      <c r="C577" s="16">
        <v>2.0</v>
      </c>
      <c r="D577" s="16">
        <v>40.0</v>
      </c>
      <c r="E577" s="17">
        <v>2400.0</v>
      </c>
      <c r="F577" s="18">
        <f t="shared" si="77"/>
        <v>60</v>
      </c>
      <c r="G577" s="18">
        <f t="shared" si="78"/>
        <v>23.4</v>
      </c>
      <c r="H577" s="17">
        <f t="shared" si="79"/>
        <v>83.4</v>
      </c>
      <c r="I577" s="18">
        <f t="shared" si="80"/>
        <v>3336</v>
      </c>
      <c r="J577" s="51">
        <v>150.0</v>
      </c>
    </row>
    <row r="578" ht="15.75" customHeight="1">
      <c r="A578" s="15">
        <v>45.0</v>
      </c>
      <c r="B578" s="16"/>
      <c r="C578" s="16"/>
      <c r="D578" s="16"/>
      <c r="E578" s="17"/>
      <c r="F578" s="18" t="str">
        <f t="shared" si="77"/>
        <v>#DIV/0!</v>
      </c>
      <c r="G578" s="18" t="str">
        <f t="shared" si="78"/>
        <v>#DIV/0!</v>
      </c>
      <c r="H578" s="17" t="str">
        <f t="shared" si="79"/>
        <v>#DIV/0!</v>
      </c>
      <c r="I578" s="18" t="str">
        <f t="shared" si="80"/>
        <v>#DIV/0!</v>
      </c>
      <c r="J578" s="17"/>
    </row>
    <row r="579" ht="15.75" customHeight="1">
      <c r="A579" s="15">
        <v>46.0</v>
      </c>
      <c r="B579" s="16"/>
      <c r="C579" s="16"/>
      <c r="D579" s="16"/>
      <c r="E579" s="17"/>
      <c r="F579" s="18" t="str">
        <f t="shared" si="77"/>
        <v>#DIV/0!</v>
      </c>
      <c r="G579" s="18" t="str">
        <f t="shared" si="78"/>
        <v>#DIV/0!</v>
      </c>
      <c r="H579" s="17" t="str">
        <f t="shared" si="79"/>
        <v>#DIV/0!</v>
      </c>
      <c r="I579" s="18" t="str">
        <f t="shared" si="80"/>
        <v>#DIV/0!</v>
      </c>
      <c r="J579" s="17"/>
    </row>
    <row r="580" ht="15.75" customHeight="1">
      <c r="A580" s="15">
        <v>45.0</v>
      </c>
      <c r="B580" s="16"/>
      <c r="C580" s="16"/>
      <c r="D580" s="16"/>
      <c r="E580" s="17"/>
      <c r="F580" s="18" t="str">
        <f t="shared" si="77"/>
        <v>#DIV/0!</v>
      </c>
      <c r="G580" s="18" t="str">
        <f t="shared" si="78"/>
        <v>#DIV/0!</v>
      </c>
      <c r="H580" s="17" t="str">
        <f t="shared" si="79"/>
        <v>#DIV/0!</v>
      </c>
      <c r="I580" s="18" t="str">
        <f t="shared" si="80"/>
        <v>#DIV/0!</v>
      </c>
      <c r="J580" s="17"/>
    </row>
    <row r="581" ht="15.75" customHeight="1">
      <c r="A581" s="15">
        <v>46.0</v>
      </c>
      <c r="B581" s="16"/>
      <c r="C581" s="16"/>
      <c r="D581" s="16"/>
      <c r="E581" s="17"/>
      <c r="F581" s="18" t="str">
        <f t="shared" si="77"/>
        <v>#DIV/0!</v>
      </c>
      <c r="G581" s="18" t="str">
        <f t="shared" si="78"/>
        <v>#DIV/0!</v>
      </c>
      <c r="H581" s="17" t="str">
        <f t="shared" si="79"/>
        <v>#DIV/0!</v>
      </c>
      <c r="I581" s="18" t="str">
        <f t="shared" si="80"/>
        <v>#DIV/0!</v>
      </c>
      <c r="J581" s="17"/>
    </row>
    <row r="582" ht="15.75" customHeight="1">
      <c r="A582" s="15">
        <v>47.0</v>
      </c>
      <c r="B582" s="16"/>
      <c r="C582" s="16"/>
      <c r="D582" s="16"/>
      <c r="E582" s="17"/>
      <c r="F582" s="18" t="str">
        <f t="shared" si="77"/>
        <v>#DIV/0!</v>
      </c>
      <c r="G582" s="18" t="str">
        <f t="shared" si="78"/>
        <v>#DIV/0!</v>
      </c>
      <c r="H582" s="17" t="str">
        <f t="shared" si="79"/>
        <v>#DIV/0!</v>
      </c>
      <c r="I582" s="18" t="str">
        <f t="shared" si="80"/>
        <v>#DIV/0!</v>
      </c>
      <c r="J582" s="17"/>
    </row>
    <row r="583" ht="15.75" customHeight="1">
      <c r="A583" s="15"/>
      <c r="B583" s="16"/>
      <c r="C583" s="16"/>
      <c r="D583" s="16"/>
      <c r="E583" s="17"/>
      <c r="F583" s="18" t="str">
        <f t="shared" si="77"/>
        <v>#DIV/0!</v>
      </c>
      <c r="G583" s="18" t="str">
        <f t="shared" si="78"/>
        <v>#DIV/0!</v>
      </c>
      <c r="H583" s="17" t="str">
        <f t="shared" si="79"/>
        <v>#DIV/0!</v>
      </c>
      <c r="I583" s="18" t="str">
        <f t="shared" si="80"/>
        <v>#DIV/0!</v>
      </c>
      <c r="J583" s="17"/>
    </row>
    <row r="584" ht="15.75" customHeight="1">
      <c r="A584" s="15"/>
      <c r="B584" s="16"/>
      <c r="C584" s="16"/>
      <c r="D584" s="16"/>
      <c r="E584" s="17"/>
      <c r="F584" s="18" t="str">
        <f t="shared" si="77"/>
        <v>#DIV/0!</v>
      </c>
      <c r="G584" s="18" t="str">
        <f t="shared" si="78"/>
        <v>#DIV/0!</v>
      </c>
      <c r="H584" s="17" t="str">
        <f t="shared" si="79"/>
        <v>#DIV/0!</v>
      </c>
      <c r="I584" s="18" t="str">
        <f t="shared" si="80"/>
        <v>#DIV/0!</v>
      </c>
      <c r="J584" s="17"/>
    </row>
    <row r="585" ht="15.75" customHeight="1">
      <c r="A585" s="15"/>
      <c r="B585" s="16"/>
      <c r="C585" s="16"/>
      <c r="D585" s="16"/>
      <c r="E585" s="17"/>
      <c r="F585" s="18" t="str">
        <f t="shared" si="77"/>
        <v>#DIV/0!</v>
      </c>
      <c r="G585" s="18" t="str">
        <f t="shared" si="78"/>
        <v>#DIV/0!</v>
      </c>
      <c r="H585" s="17" t="str">
        <f t="shared" si="79"/>
        <v>#DIV/0!</v>
      </c>
      <c r="I585" s="18" t="str">
        <f t="shared" si="80"/>
        <v>#DIV/0!</v>
      </c>
      <c r="J585" s="17"/>
    </row>
    <row r="586" ht="15.75" customHeight="1">
      <c r="A586" s="15"/>
      <c r="B586" s="16"/>
      <c r="C586" s="16"/>
      <c r="D586" s="16"/>
      <c r="E586" s="17"/>
      <c r="F586" s="18" t="str">
        <f t="shared" si="77"/>
        <v>#DIV/0!</v>
      </c>
      <c r="G586" s="18" t="str">
        <f t="shared" si="78"/>
        <v>#DIV/0!</v>
      </c>
      <c r="H586" s="17" t="str">
        <f t="shared" si="79"/>
        <v>#DIV/0!</v>
      </c>
      <c r="I586" s="18" t="str">
        <f t="shared" si="80"/>
        <v>#DIV/0!</v>
      </c>
      <c r="J586" s="17"/>
    </row>
    <row r="587" ht="15.75" customHeight="1">
      <c r="A587" s="15"/>
      <c r="B587" s="16"/>
      <c r="C587" s="16"/>
      <c r="D587" s="16"/>
      <c r="E587" s="17"/>
      <c r="F587" s="18" t="str">
        <f t="shared" si="77"/>
        <v>#DIV/0!</v>
      </c>
      <c r="G587" s="18" t="str">
        <f t="shared" si="78"/>
        <v>#DIV/0!</v>
      </c>
      <c r="H587" s="17" t="str">
        <f t="shared" si="79"/>
        <v>#DIV/0!</v>
      </c>
      <c r="I587" s="18" t="str">
        <f t="shared" si="80"/>
        <v>#DIV/0!</v>
      </c>
      <c r="J587" s="17"/>
    </row>
    <row r="588" ht="15.75" customHeight="1">
      <c r="A588" s="15">
        <v>37.0</v>
      </c>
      <c r="B588" s="16"/>
      <c r="C588" s="16"/>
      <c r="D588" s="16"/>
      <c r="E588" s="17"/>
      <c r="F588" s="18" t="str">
        <f t="shared" si="77"/>
        <v>#DIV/0!</v>
      </c>
      <c r="G588" s="18" t="str">
        <f t="shared" si="78"/>
        <v>#DIV/0!</v>
      </c>
      <c r="H588" s="17" t="str">
        <f t="shared" si="79"/>
        <v>#DIV/0!</v>
      </c>
      <c r="I588" s="18" t="str">
        <f t="shared" si="80"/>
        <v>#DIV/0!</v>
      </c>
      <c r="J588" s="17"/>
    </row>
    <row r="589" ht="15.75" customHeight="1">
      <c r="A589" s="15">
        <v>38.0</v>
      </c>
      <c r="B589" s="16"/>
      <c r="C589" s="16"/>
      <c r="D589" s="16"/>
      <c r="E589" s="17"/>
      <c r="F589" s="18" t="str">
        <f t="shared" si="77"/>
        <v>#DIV/0!</v>
      </c>
      <c r="G589" s="18" t="str">
        <f t="shared" si="78"/>
        <v>#DIV/0!</v>
      </c>
      <c r="H589" s="17" t="str">
        <f t="shared" si="79"/>
        <v>#DIV/0!</v>
      </c>
      <c r="I589" s="18" t="str">
        <f t="shared" si="80"/>
        <v>#DIV/0!</v>
      </c>
      <c r="J589" s="17"/>
    </row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B$1:$B$37"/>
  <mergeCells count="39">
    <mergeCell ref="C3:E3"/>
    <mergeCell ref="A38:J38"/>
    <mergeCell ref="B39:E39"/>
    <mergeCell ref="A48:J48"/>
    <mergeCell ref="B49:E49"/>
    <mergeCell ref="A119:J119"/>
    <mergeCell ref="B120:E120"/>
    <mergeCell ref="A135:J135"/>
    <mergeCell ref="B136:E136"/>
    <mergeCell ref="A177:J177"/>
    <mergeCell ref="B178:E178"/>
    <mergeCell ref="A211:J211"/>
    <mergeCell ref="B212:E212"/>
    <mergeCell ref="A242:J242"/>
    <mergeCell ref="B243:E243"/>
    <mergeCell ref="A252:J252"/>
    <mergeCell ref="B253:E253"/>
    <mergeCell ref="A299:J299"/>
    <mergeCell ref="B300:E300"/>
    <mergeCell ref="A307:J307"/>
    <mergeCell ref="B308:E308"/>
    <mergeCell ref="A347:J347"/>
    <mergeCell ref="B348:E348"/>
    <mergeCell ref="A376:J376"/>
    <mergeCell ref="B377:E377"/>
    <mergeCell ref="A404:J404"/>
    <mergeCell ref="B405:E405"/>
    <mergeCell ref="A421:J421"/>
    <mergeCell ref="A518:J518"/>
    <mergeCell ref="B519:E519"/>
    <mergeCell ref="A531:J531"/>
    <mergeCell ref="B532:E532"/>
    <mergeCell ref="B422:E422"/>
    <mergeCell ref="A431:J431"/>
    <mergeCell ref="B432:E432"/>
    <mergeCell ref="A443:J443"/>
    <mergeCell ref="B444:E444"/>
    <mergeCell ref="A479:J479"/>
    <mergeCell ref="B480:E480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2.57"/>
    <col customWidth="1" min="3" max="3" width="3.0"/>
    <col customWidth="1" min="4" max="4" width="14.0"/>
    <col customWidth="1" min="5" max="5" width="12.71"/>
    <col customWidth="1" min="6" max="7" width="8.71"/>
    <col customWidth="1" min="8" max="8" width="9.86"/>
    <col customWidth="1" min="9" max="26" width="8.71"/>
  </cols>
  <sheetData>
    <row r="1">
      <c r="A1" s="54" t="s">
        <v>1385</v>
      </c>
    </row>
    <row r="2">
      <c r="A2" s="55" t="s">
        <v>1386</v>
      </c>
      <c r="B2" s="55" t="s">
        <v>1387</v>
      </c>
      <c r="C2" s="55" t="s">
        <v>1388</v>
      </c>
      <c r="D2" s="55" t="s">
        <v>1389</v>
      </c>
      <c r="E2" s="55" t="s">
        <v>1390</v>
      </c>
      <c r="F2" s="55" t="s">
        <v>1391</v>
      </c>
      <c r="G2" s="55" t="s">
        <v>1392</v>
      </c>
      <c r="H2" s="55" t="s">
        <v>1393</v>
      </c>
    </row>
    <row r="3">
      <c r="A3" s="56">
        <v>45970.0</v>
      </c>
      <c r="B3" s="42">
        <v>8000.0</v>
      </c>
      <c r="C3" s="42">
        <v>18.0</v>
      </c>
      <c r="D3" s="42">
        <v>650.0</v>
      </c>
      <c r="E3" s="42">
        <f t="shared" ref="E3:E8" si="1">D3*C3</f>
        <v>11700</v>
      </c>
      <c r="F3" s="42">
        <f t="shared" ref="F3:F8" si="2">E3-B3</f>
        <v>3700</v>
      </c>
      <c r="G3" s="42">
        <f t="shared" ref="G3:G8" si="3">(F3/100)*17</f>
        <v>629</v>
      </c>
      <c r="H3" s="42">
        <f>G3:G8+SUM(G3:G7)</f>
        <v>9741</v>
      </c>
    </row>
    <row r="4">
      <c r="A4" s="56">
        <v>45972.0</v>
      </c>
      <c r="B4" s="42">
        <v>11100.0</v>
      </c>
      <c r="C4" s="42">
        <v>42.0</v>
      </c>
      <c r="D4" s="42">
        <v>650.0</v>
      </c>
      <c r="E4" s="42">
        <f t="shared" si="1"/>
        <v>27300</v>
      </c>
      <c r="F4" s="42">
        <f t="shared" si="2"/>
        <v>16200</v>
      </c>
      <c r="G4" s="42">
        <f t="shared" si="3"/>
        <v>2754</v>
      </c>
    </row>
    <row r="5">
      <c r="A5" s="56">
        <v>45976.0</v>
      </c>
      <c r="B5" s="42">
        <v>11100.0</v>
      </c>
      <c r="C5" s="42">
        <v>42.0</v>
      </c>
      <c r="D5" s="42">
        <v>650.0</v>
      </c>
      <c r="E5" s="42">
        <f t="shared" si="1"/>
        <v>27300</v>
      </c>
      <c r="F5" s="42">
        <f t="shared" si="2"/>
        <v>16200</v>
      </c>
      <c r="G5" s="42">
        <f t="shared" si="3"/>
        <v>2754</v>
      </c>
    </row>
    <row r="6">
      <c r="A6" s="57">
        <v>45981.0</v>
      </c>
      <c r="B6" s="42">
        <v>11100.0</v>
      </c>
      <c r="C6" s="42">
        <v>44.0</v>
      </c>
      <c r="D6" s="42">
        <v>650.0</v>
      </c>
      <c r="E6" s="42">
        <f t="shared" si="1"/>
        <v>28600</v>
      </c>
      <c r="F6" s="42">
        <f t="shared" si="2"/>
        <v>17500</v>
      </c>
      <c r="G6" s="42">
        <f t="shared" si="3"/>
        <v>2975</v>
      </c>
    </row>
    <row r="7">
      <c r="E7" s="42">
        <f t="shared" si="1"/>
        <v>0</v>
      </c>
      <c r="F7" s="42">
        <f t="shared" si="2"/>
        <v>0</v>
      </c>
      <c r="G7" s="42">
        <f t="shared" si="3"/>
        <v>0</v>
      </c>
    </row>
    <row r="8">
      <c r="E8" s="42">
        <f t="shared" si="1"/>
        <v>0</v>
      </c>
      <c r="F8" s="42">
        <f t="shared" si="2"/>
        <v>0</v>
      </c>
      <c r="G8" s="42">
        <f t="shared" si="3"/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1"/>
  </mergeCells>
  <printOptions/>
  <pageMargins bottom="0.75" footer="0.0" header="0.0" left="0.7" right="0.7" top="0.75"/>
  <pageSetup paperSize="9" orientation="portrait"/>
  <drawing r:id="rId1"/>
</worksheet>
</file>